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 Oliveira\Dropbox\DROPBOX Ricardo\Dropbox\2021 2022\"/>
    </mc:Choice>
  </mc:AlternateContent>
  <xr:revisionPtr revIDLastSave="0" documentId="13_ncr:1_{20C90B4A-0C6A-40DF-9422-694D87836873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Mod Combates" sheetId="11" r:id="rId1"/>
    <sheet name="Mod Ind - Provas Individuais" sheetId="8" r:id="rId2"/>
    <sheet name="Mod Ind - Provas Pares duplas" sheetId="2" r:id="rId3"/>
    <sheet name="Mod Ind - Provas Equipas" sheetId="7" r:id="rId4"/>
    <sheet name="Mod Coletivas - DIRETOS" sheetId="10" r:id="rId5"/>
    <sheet name="Mod Coletivas - com Apuramento" sheetId="3" r:id="rId6"/>
    <sheet name="ranking_zona" sheetId="6" r:id="rId7"/>
  </sheets>
  <definedNames>
    <definedName name="_xlnm._FilterDatabase" localSheetId="5" hidden="1">'Mod Coletivas - com Apuramento'!$A$4:$P$253</definedName>
    <definedName name="_xlnm._FilterDatabase" localSheetId="4" hidden="1">'Mod Coletivas - DIRETOS'!$A$4:$R$85</definedName>
    <definedName name="_xlnm._FilterDatabase" localSheetId="0" hidden="1">'Mod Combates'!$A$4:$J$376</definedName>
    <definedName name="_xlnm._FilterDatabase" localSheetId="3" hidden="1">'Mod Ind - Provas Equipas'!$A$4:$R$219</definedName>
    <definedName name="_xlnm._FilterDatabase" localSheetId="1" hidden="1">'Mod Ind - Provas Individuais'!$A$4:$I$281</definedName>
    <definedName name="_xlnm._FilterDatabase" localSheetId="2" hidden="1">'Mod Ind - Provas Pares duplas'!$A$4:$P$187</definedName>
    <definedName name="_xlnm._FilterDatabase" localSheetId="6" hidden="1">ranking_zona!$A$4:$K$34</definedName>
    <definedName name="_xlnm.Print_Area" localSheetId="5">'Mod Coletivas - com Apuramento'!$A$1:$K$130</definedName>
    <definedName name="_xlnm.Print_Area" localSheetId="0">'Mod Combates'!$A$1:$J$366</definedName>
    <definedName name="_xlnm.Print_Area" localSheetId="2">'Mod Ind - Provas Pares duplas'!$A$1:$I$187</definedName>
    <definedName name="_xlnm.Print_Area" localSheetId="6">ranking_zona!$A$1:$K$33</definedName>
    <definedName name="_xlnm.Print_Titles" localSheetId="5">'Mod Coletivas - com Apuramento'!$1:$3</definedName>
    <definedName name="_xlnm.Print_Titles" localSheetId="4">'Mod Coletivas - DIRETOS'!$1:$2</definedName>
    <definedName name="_xlnm.Print_Titles" localSheetId="0">'Mod Combates'!$1:$4</definedName>
    <definedName name="_xlnm.Print_Titles" localSheetId="3">'Mod Ind - Provas Equipas'!$1:$3</definedName>
    <definedName name="_xlnm.Print_Titles" localSheetId="1">'Mod Ind - Provas Individuais'!$1:$4</definedName>
    <definedName name="_xlnm.Print_Titles" localSheetId="2">'Mod Ind - Provas Pares duplas'!$1:$3</definedName>
    <definedName name="_xlnm.Print_Titles" localSheetId="6">ranking_zona!$4:$4</definedName>
    <definedName name="Z_EFB39127_BB83_40A0_A1C4_DE6C66E4A174_.wvu.FilterData" localSheetId="5" hidden="1">'Mod Coletivas - com Apuramento'!$A$5:$K$130</definedName>
    <definedName name="Z_EFB39127_BB83_40A0_A1C4_DE6C66E4A174_.wvu.FilterData" localSheetId="4" hidden="1">'Mod Coletivas - DIRETOS'!$A$6:$I$87</definedName>
    <definedName name="Z_EFB39127_BB83_40A0_A1C4_DE6C66E4A174_.wvu.FilterData" localSheetId="0" hidden="1">'Mod Combates'!$A$4:$J$166</definedName>
    <definedName name="Z_EFB39127_BB83_40A0_A1C4_DE6C66E4A174_.wvu.FilterData" localSheetId="1" hidden="1">'Mod Ind - Provas Individuais'!$A$4:$I$85</definedName>
    <definedName name="Z_EFB39127_BB83_40A0_A1C4_DE6C66E4A174_.wvu.FilterData" localSheetId="2" hidden="1">'Mod Ind - Provas Pares duplas'!$A$5:$I$12</definedName>
    <definedName name="Z_EFB39127_BB83_40A0_A1C4_DE6C66E4A174_.wvu.FilterData" localSheetId="6" hidden="1">ranking_zona!$A$4:$K$33</definedName>
    <definedName name="Z_EFB39127_BB83_40A0_A1C4_DE6C66E4A174_.wvu.PrintArea" localSheetId="6" hidden="1">ranking_zona!$A$2:$K$33</definedName>
    <definedName name="Z_EFB39127_BB83_40A0_A1C4_DE6C66E4A174_.wvu.PrintTitles" localSheetId="5" hidden="1">'Mod Coletivas - com Apuramento'!$1:$3</definedName>
    <definedName name="Z_EFB39127_BB83_40A0_A1C4_DE6C66E4A174_.wvu.PrintTitles" localSheetId="4" hidden="1">'Mod Coletivas - DIRETOS'!$1:$2</definedName>
    <definedName name="Z_EFB39127_BB83_40A0_A1C4_DE6C66E4A174_.wvu.PrintTitles" localSheetId="0" hidden="1">'Mod Combates'!$1:$4</definedName>
    <definedName name="Z_EFB39127_BB83_40A0_A1C4_DE6C66E4A174_.wvu.PrintTitles" localSheetId="1" hidden="1">'Mod Ind - Provas Individuais'!$1:$4</definedName>
    <definedName name="Z_EFB39127_BB83_40A0_A1C4_DE6C66E4A174_.wvu.PrintTitles" localSheetId="2" hidden="1">'Mod Ind - Provas Pares duplas'!$1:$3</definedName>
    <definedName name="Z_EFB39127_BB83_40A0_A1C4_DE6C66E4A174_.wvu.PrintTitles" localSheetId="6" hidden="1">ranking_zona!$4:$4</definedName>
  </definedNames>
  <calcPr calcId="191029"/>
  <customWorkbookViews>
    <customWorkbookView name="FADU Marco Oliveira - Vista pessoal" guid="{EFB39127-BB83-40A0-A1C4-DE6C66E4A174}" mergeInterval="0" personalView="1" maximized="1" windowWidth="1680" windowHeight="805" tabRatio="5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0" l="1"/>
  <c r="I7" i="10"/>
  <c r="I9" i="10"/>
  <c r="I8" i="10"/>
  <c r="I11" i="10"/>
  <c r="I13" i="10"/>
  <c r="I12" i="10"/>
  <c r="I16" i="10"/>
  <c r="I10" i="10"/>
  <c r="I15" i="10"/>
  <c r="I17" i="10"/>
  <c r="I14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9" i="10"/>
  <c r="I50" i="10"/>
  <c r="I51" i="10"/>
  <c r="I53" i="10"/>
  <c r="I48" i="10"/>
  <c r="I52" i="10"/>
  <c r="I54" i="10"/>
  <c r="I55" i="10"/>
  <c r="I58" i="10"/>
  <c r="I56" i="10"/>
  <c r="I59" i="10"/>
  <c r="I57" i="10"/>
  <c r="I62" i="10"/>
  <c r="I60" i="10"/>
  <c r="I61" i="10"/>
  <c r="I63" i="10"/>
  <c r="I64" i="10"/>
  <c r="I65" i="10"/>
  <c r="I66" i="10"/>
  <c r="I68" i="10"/>
  <c r="I67" i="10"/>
  <c r="I69" i="10"/>
  <c r="I70" i="10"/>
  <c r="I71" i="10"/>
  <c r="I72" i="10"/>
  <c r="I75" i="10"/>
  <c r="I73" i="10"/>
  <c r="I74" i="10"/>
  <c r="I79" i="10"/>
  <c r="I76" i="10"/>
  <c r="I80" i="10"/>
  <c r="I77" i="10"/>
  <c r="I78" i="10"/>
  <c r="I81" i="10"/>
  <c r="I82" i="10"/>
  <c r="I83" i="10"/>
  <c r="I84" i="10"/>
  <c r="I85" i="10"/>
  <c r="I6" i="10"/>
  <c r="I8" i="2"/>
  <c r="I9" i="2"/>
  <c r="I10" i="2"/>
  <c r="I6" i="2"/>
  <c r="I7" i="2"/>
  <c r="I11" i="2"/>
  <c r="I12" i="2"/>
  <c r="I13" i="2"/>
  <c r="I14" i="2"/>
  <c r="I19" i="2"/>
  <c r="I27" i="2"/>
  <c r="I28" i="2"/>
  <c r="I21" i="2"/>
  <c r="I15" i="2"/>
  <c r="I16" i="2"/>
  <c r="I17" i="2"/>
  <c r="I18" i="2"/>
  <c r="I20" i="2"/>
  <c r="I24" i="2"/>
  <c r="I25" i="2"/>
  <c r="I26" i="2"/>
  <c r="I22" i="2"/>
  <c r="I23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7" i="2"/>
  <c r="I49" i="2"/>
  <c r="I50" i="2"/>
  <c r="I51" i="2"/>
  <c r="I45" i="2"/>
  <c r="I46" i="2"/>
  <c r="I48" i="2"/>
  <c r="I52" i="2"/>
  <c r="I53" i="2"/>
  <c r="I58" i="2"/>
  <c r="I59" i="2"/>
  <c r="I62" i="2"/>
  <c r="I63" i="2"/>
  <c r="I56" i="2"/>
  <c r="I57" i="2"/>
  <c r="I60" i="2"/>
  <c r="I54" i="2"/>
  <c r="I55" i="2"/>
  <c r="I61" i="2"/>
  <c r="I70" i="2"/>
  <c r="I83" i="2"/>
  <c r="I85" i="2"/>
  <c r="I64" i="2"/>
  <c r="I65" i="2"/>
  <c r="I69" i="2"/>
  <c r="I68" i="2"/>
  <c r="I71" i="2"/>
  <c r="I78" i="2"/>
  <c r="I79" i="2"/>
  <c r="I80" i="2"/>
  <c r="I66" i="2"/>
  <c r="I67" i="2"/>
  <c r="I72" i="2"/>
  <c r="I73" i="2"/>
  <c r="I74" i="2"/>
  <c r="I75" i="2"/>
  <c r="I76" i="2"/>
  <c r="I77" i="2"/>
  <c r="I86" i="2"/>
  <c r="I84" i="2"/>
  <c r="I81" i="2"/>
  <c r="I82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12" i="2"/>
  <c r="I115" i="2"/>
  <c r="I116" i="2"/>
  <c r="I113" i="2"/>
  <c r="I114" i="2"/>
  <c r="I108" i="2"/>
  <c r="I109" i="2"/>
  <c r="I110" i="2"/>
  <c r="I111" i="2"/>
  <c r="I117" i="2"/>
  <c r="I118" i="2"/>
  <c r="I119" i="2"/>
  <c r="I120" i="2"/>
  <c r="I121" i="2"/>
  <c r="I122" i="2"/>
  <c r="I123" i="2"/>
  <c r="I124" i="2"/>
  <c r="I132" i="2"/>
  <c r="I126" i="2"/>
  <c r="I127" i="2"/>
  <c r="I125" i="2"/>
  <c r="I133" i="2"/>
  <c r="I128" i="2"/>
  <c r="I129" i="2"/>
  <c r="I136" i="2"/>
  <c r="I137" i="2"/>
  <c r="I130" i="2"/>
  <c r="I131" i="2"/>
  <c r="I140" i="2"/>
  <c r="I141" i="2"/>
  <c r="I142" i="2"/>
  <c r="I134" i="2"/>
  <c r="I135" i="2"/>
  <c r="I148" i="2"/>
  <c r="I154" i="2"/>
  <c r="I138" i="2"/>
  <c r="I139" i="2"/>
  <c r="I145" i="2"/>
  <c r="I146" i="2"/>
  <c r="I147" i="2"/>
  <c r="I143" i="2"/>
  <c r="I144" i="2"/>
  <c r="I150" i="2"/>
  <c r="I151" i="2"/>
  <c r="I152" i="2"/>
  <c r="I153" i="2"/>
  <c r="I149" i="2"/>
  <c r="I155" i="2"/>
  <c r="I156" i="2"/>
  <c r="I157" i="2"/>
  <c r="I158" i="2"/>
  <c r="I159" i="2"/>
  <c r="I160" i="2"/>
  <c r="I161" i="2"/>
  <c r="I164" i="2"/>
  <c r="I166" i="2"/>
  <c r="I167" i="2"/>
  <c r="I162" i="2"/>
  <c r="I168" i="2"/>
  <c r="I169" i="2"/>
  <c r="I163" i="2"/>
  <c r="I165" i="2"/>
  <c r="I170" i="2"/>
  <c r="I171" i="2"/>
  <c r="I172" i="2"/>
  <c r="I173" i="2"/>
  <c r="I178" i="2"/>
  <c r="I179" i="2"/>
  <c r="I176" i="2"/>
  <c r="I177" i="2"/>
  <c r="I174" i="2"/>
  <c r="I175" i="2"/>
  <c r="I180" i="2"/>
  <c r="I181" i="2"/>
  <c r="I182" i="2"/>
  <c r="I183" i="2"/>
  <c r="I184" i="2"/>
  <c r="I185" i="2"/>
  <c r="I186" i="2"/>
  <c r="I187" i="2"/>
  <c r="I5" i="2"/>
  <c r="I6" i="8"/>
  <c r="I7" i="8"/>
  <c r="I11" i="8"/>
  <c r="I8" i="8"/>
  <c r="I10" i="8"/>
  <c r="I9" i="8"/>
  <c r="I12" i="8"/>
  <c r="I13" i="8"/>
  <c r="I14" i="8"/>
  <c r="I15" i="8"/>
  <c r="I17" i="8"/>
  <c r="I18" i="8"/>
  <c r="I16" i="8"/>
  <c r="I22" i="8"/>
  <c r="I26" i="8"/>
  <c r="I19" i="8"/>
  <c r="I20" i="8"/>
  <c r="I27" i="8"/>
  <c r="I28" i="8"/>
  <c r="I21" i="8"/>
  <c r="I23" i="8"/>
  <c r="I24" i="8"/>
  <c r="I25" i="8"/>
  <c r="I29" i="8"/>
  <c r="I31" i="8"/>
  <c r="I33" i="8"/>
  <c r="I30" i="8"/>
  <c r="I34" i="8"/>
  <c r="I39" i="8"/>
  <c r="I32" i="8"/>
  <c r="I35" i="8"/>
  <c r="I37" i="8"/>
  <c r="I38" i="8"/>
  <c r="I36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2" i="8"/>
  <c r="I221" i="8"/>
  <c r="I224" i="8"/>
  <c r="I223" i="8"/>
  <c r="I225" i="8"/>
  <c r="I226" i="8"/>
  <c r="I230" i="8"/>
  <c r="I227" i="8"/>
  <c r="I228" i="8"/>
  <c r="I229" i="8"/>
  <c r="I231" i="8"/>
  <c r="I232" i="8"/>
  <c r="I235" i="8"/>
  <c r="I233" i="8"/>
  <c r="I234" i="8"/>
  <c r="I236" i="8"/>
  <c r="I237" i="8"/>
  <c r="I238" i="8"/>
  <c r="I239" i="8"/>
  <c r="I240" i="8"/>
  <c r="I243" i="8"/>
  <c r="I241" i="8"/>
  <c r="I242" i="8"/>
  <c r="I244" i="8"/>
  <c r="I245" i="8"/>
  <c r="I246" i="8"/>
  <c r="I247" i="8"/>
  <c r="I250" i="8"/>
  <c r="I248" i="8"/>
  <c r="I249" i="8"/>
  <c r="I251" i="8"/>
  <c r="I252" i="8"/>
  <c r="I253" i="8"/>
  <c r="I259" i="8"/>
  <c r="I260" i="8"/>
  <c r="I254" i="8"/>
  <c r="I255" i="8"/>
  <c r="I261" i="8"/>
  <c r="I256" i="8"/>
  <c r="I257" i="8"/>
  <c r="I258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5" i="8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41" i="11"/>
  <c r="J142" i="11"/>
  <c r="J137" i="11"/>
  <c r="J144" i="11"/>
  <c r="J138" i="11"/>
  <c r="J139" i="11"/>
  <c r="J140" i="11"/>
  <c r="J143" i="11"/>
  <c r="J148" i="11"/>
  <c r="J149" i="11"/>
  <c r="J145" i="11"/>
  <c r="J146" i="11"/>
  <c r="J147" i="11"/>
  <c r="J150" i="11"/>
  <c r="J151" i="11"/>
  <c r="J153" i="11"/>
  <c r="J152" i="11"/>
  <c r="J154" i="11"/>
  <c r="J155" i="11"/>
  <c r="J158" i="11"/>
  <c r="J159" i="11"/>
  <c r="J156" i="11"/>
  <c r="J157" i="11"/>
  <c r="J160" i="11"/>
  <c r="J163" i="11"/>
  <c r="J164" i="11"/>
  <c r="J161" i="11"/>
  <c r="J162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8" i="11"/>
  <c r="J177" i="11"/>
  <c r="J179" i="11"/>
  <c r="J180" i="11"/>
  <c r="J181" i="11"/>
  <c r="J182" i="11"/>
  <c r="J183" i="11"/>
  <c r="J184" i="11"/>
  <c r="J185" i="11"/>
  <c r="J186" i="11"/>
  <c r="J187" i="11"/>
  <c r="J188" i="11"/>
  <c r="J189" i="11"/>
  <c r="J192" i="11"/>
  <c r="J191" i="11"/>
  <c r="J190" i="11"/>
  <c r="J194" i="11"/>
  <c r="J196" i="11"/>
  <c r="J193" i="11"/>
  <c r="J195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7" i="11"/>
  <c r="J296" i="11"/>
  <c r="J298" i="11"/>
  <c r="J299" i="11"/>
  <c r="J301" i="11"/>
  <c r="J300" i="11"/>
  <c r="J304" i="11"/>
  <c r="J305" i="11"/>
  <c r="J302" i="11"/>
  <c r="J303" i="11"/>
  <c r="J306" i="11"/>
  <c r="J307" i="11"/>
  <c r="J310" i="11"/>
  <c r="J311" i="11"/>
  <c r="J312" i="11"/>
  <c r="J308" i="11"/>
  <c r="J309" i="11"/>
  <c r="J313" i="11"/>
  <c r="J314" i="11"/>
  <c r="J315" i="11"/>
  <c r="J316" i="11"/>
  <c r="J317" i="11"/>
  <c r="J318" i="11"/>
  <c r="J319" i="11"/>
  <c r="J320" i="11"/>
  <c r="J321" i="11"/>
  <c r="J322" i="11"/>
  <c r="J323" i="11"/>
  <c r="J324" i="11"/>
  <c r="J327" i="11"/>
  <c r="J325" i="11"/>
  <c r="J326" i="11"/>
  <c r="J329" i="11"/>
  <c r="J328" i="11"/>
  <c r="J330" i="11"/>
  <c r="J331" i="11"/>
  <c r="J332" i="11"/>
  <c r="J333" i="11"/>
  <c r="J334" i="11"/>
  <c r="J335" i="11"/>
  <c r="J336" i="11"/>
  <c r="J337" i="11"/>
  <c r="J339" i="11"/>
  <c r="J338" i="11"/>
  <c r="J341" i="11"/>
  <c r="J342" i="11"/>
  <c r="J340" i="11"/>
  <c r="J343" i="11"/>
  <c r="J344" i="11"/>
  <c r="J345" i="11"/>
  <c r="J347" i="11"/>
  <c r="J346" i="11"/>
  <c r="J349" i="11"/>
  <c r="J350" i="11"/>
  <c r="J348" i="11"/>
  <c r="J352" i="11"/>
  <c r="J356" i="11"/>
  <c r="J351" i="11"/>
  <c r="J353" i="11"/>
  <c r="J354" i="11"/>
  <c r="J355" i="11"/>
  <c r="J357" i="11"/>
  <c r="J358" i="11"/>
  <c r="J359" i="11"/>
  <c r="J360" i="11"/>
  <c r="J361" i="11"/>
  <c r="J362" i="11"/>
  <c r="J363" i="11"/>
  <c r="J364" i="11"/>
  <c r="J365" i="11"/>
  <c r="J366" i="11"/>
  <c r="J367" i="11"/>
  <c r="J368" i="11"/>
  <c r="J369" i="11"/>
  <c r="J370" i="11"/>
  <c r="J371" i="11"/>
  <c r="J372" i="11"/>
  <c r="J373" i="11"/>
  <c r="J374" i="11"/>
  <c r="J375" i="11"/>
  <c r="J376" i="11"/>
  <c r="J5" i="11"/>
  <c r="K250" i="3"/>
  <c r="K201" i="3"/>
  <c r="K148" i="3"/>
  <c r="K122" i="3"/>
  <c r="K127" i="3"/>
  <c r="K126" i="3"/>
  <c r="K59" i="3"/>
  <c r="K61" i="3"/>
  <c r="J172" i="7" l="1"/>
  <c r="J173" i="7"/>
  <c r="J174" i="7"/>
  <c r="J175" i="7"/>
  <c r="J176" i="7"/>
  <c r="J177" i="7"/>
  <c r="J178" i="7"/>
  <c r="J179" i="7"/>
  <c r="J180" i="7"/>
  <c r="J181" i="7"/>
  <c r="J182" i="7"/>
  <c r="J183" i="7"/>
  <c r="J190" i="7"/>
  <c r="J191" i="7"/>
  <c r="J192" i="7"/>
  <c r="J199" i="7"/>
  <c r="J200" i="7"/>
  <c r="J201" i="7"/>
  <c r="J186" i="7"/>
  <c r="J187" i="7"/>
  <c r="J206" i="7"/>
  <c r="J214" i="7"/>
  <c r="J208" i="7"/>
  <c r="J196" i="7"/>
  <c r="J197" i="7"/>
  <c r="J198" i="7"/>
  <c r="J184" i="7"/>
  <c r="J185" i="7"/>
  <c r="J189" i="7"/>
  <c r="J193" i="7"/>
  <c r="J194" i="7"/>
  <c r="J195" i="7"/>
  <c r="J188" i="7"/>
  <c r="J207" i="7"/>
  <c r="J202" i="7"/>
  <c r="J203" i="7"/>
  <c r="J204" i="7"/>
  <c r="J209" i="7"/>
  <c r="J210" i="7"/>
  <c r="J211" i="7"/>
  <c r="J212" i="7"/>
  <c r="J213" i="7"/>
  <c r="J215" i="7"/>
  <c r="J216" i="7"/>
  <c r="J217" i="7"/>
  <c r="J218" i="7"/>
  <c r="J219" i="7"/>
  <c r="J205" i="7"/>
  <c r="J171" i="7"/>
  <c r="J135" i="7"/>
  <c r="J136" i="7"/>
  <c r="J137" i="7"/>
  <c r="J131" i="7"/>
  <c r="J132" i="7"/>
  <c r="J133" i="7"/>
  <c r="J68" i="7"/>
  <c r="J69" i="7"/>
  <c r="J59" i="7"/>
  <c r="J60" i="7"/>
  <c r="J64" i="7"/>
  <c r="J63" i="7"/>
  <c r="J70" i="7"/>
  <c r="J72" i="7"/>
  <c r="J73" i="7"/>
  <c r="J61" i="7"/>
  <c r="J74" i="7"/>
  <c r="J75" i="7"/>
  <c r="J65" i="7"/>
  <c r="J66" i="7"/>
  <c r="J67" i="7"/>
  <c r="J71" i="7"/>
  <c r="J76" i="7"/>
  <c r="J77" i="7"/>
  <c r="J62" i="7"/>
  <c r="J78" i="7"/>
  <c r="J91" i="7"/>
  <c r="J100" i="7"/>
  <c r="J141" i="7"/>
  <c r="J142" i="7"/>
  <c r="J84" i="7"/>
  <c r="J143" i="7"/>
  <c r="J79" i="7"/>
  <c r="J80" i="7"/>
  <c r="J83" i="7"/>
  <c r="J81" i="7"/>
  <c r="J82" i="7"/>
  <c r="J108" i="7"/>
  <c r="J85" i="7"/>
  <c r="J92" i="7"/>
  <c r="J93" i="7"/>
  <c r="J94" i="7"/>
  <c r="J87" i="7"/>
  <c r="J88" i="7"/>
  <c r="J101" i="7"/>
  <c r="J102" i="7"/>
  <c r="J119" i="7"/>
  <c r="J120" i="7"/>
  <c r="J109" i="7"/>
  <c r="J110" i="7"/>
  <c r="J89" i="7"/>
  <c r="J97" i="7"/>
  <c r="J90" i="7"/>
  <c r="J144" i="7"/>
  <c r="J151" i="7"/>
  <c r="J152" i="7"/>
  <c r="J103" i="7"/>
  <c r="J86" i="7"/>
  <c r="J113" i="7"/>
  <c r="J114" i="7"/>
  <c r="J115" i="7"/>
  <c r="J116" i="7"/>
  <c r="J121" i="7"/>
  <c r="J122" i="7"/>
  <c r="J153" i="7"/>
  <c r="J154" i="7"/>
  <c r="J111" i="7"/>
  <c r="J117" i="7"/>
  <c r="J155" i="7"/>
  <c r="J125" i="7"/>
  <c r="J126" i="7"/>
  <c r="J127" i="7"/>
  <c r="J128" i="7"/>
  <c r="J112" i="7"/>
  <c r="J118" i="7"/>
  <c r="J159" i="7"/>
  <c r="J145" i="7"/>
  <c r="J146" i="7"/>
  <c r="J95" i="7"/>
  <c r="J147" i="7"/>
  <c r="J148" i="7"/>
  <c r="J96" i="7"/>
  <c r="J149" i="7"/>
  <c r="J150" i="7"/>
  <c r="J104" i="7"/>
  <c r="J129" i="7"/>
  <c r="J98" i="7"/>
  <c r="J99" i="7"/>
  <c r="J105" i="7"/>
  <c r="J156" i="7"/>
  <c r="J157" i="7"/>
  <c r="J158" i="7"/>
  <c r="J130" i="7"/>
  <c r="J134" i="7"/>
  <c r="J138" i="7"/>
  <c r="J139" i="7"/>
  <c r="J106" i="7"/>
  <c r="J123" i="7"/>
  <c r="J140" i="7"/>
  <c r="J124" i="7"/>
  <c r="J107" i="7"/>
  <c r="J160" i="7"/>
  <c r="J161" i="7"/>
  <c r="J162" i="7"/>
  <c r="J163" i="7"/>
  <c r="J164" i="7"/>
  <c r="J165" i="7"/>
  <c r="J166" i="7"/>
  <c r="J167" i="7"/>
  <c r="J168" i="7"/>
  <c r="J169" i="7"/>
  <c r="J170" i="7"/>
  <c r="J58" i="7"/>
  <c r="J16" i="7"/>
  <c r="J17" i="7"/>
  <c r="J18" i="7"/>
  <c r="J36" i="7"/>
  <c r="J37" i="7"/>
  <c r="J38" i="7"/>
  <c r="J5" i="7"/>
  <c r="J6" i="7"/>
  <c r="J27" i="7"/>
  <c r="J28" i="7"/>
  <c r="J44" i="7"/>
  <c r="J8" i="7"/>
  <c r="J45" i="7"/>
  <c r="J10" i="7"/>
  <c r="J11" i="7"/>
  <c r="J19" i="7"/>
  <c r="J20" i="7"/>
  <c r="J29" i="7"/>
  <c r="J7" i="7"/>
  <c r="J40" i="7"/>
  <c r="J21" i="7"/>
  <c r="J41" i="7"/>
  <c r="J42" i="7"/>
  <c r="J25" i="7"/>
  <c r="J26" i="7"/>
  <c r="J39" i="7"/>
  <c r="J47" i="7"/>
  <c r="J48" i="7"/>
  <c r="J49" i="7"/>
  <c r="J50" i="7"/>
  <c r="J54" i="7"/>
  <c r="J55" i="7"/>
  <c r="J12" i="7"/>
  <c r="J13" i="7"/>
  <c r="J14" i="7"/>
  <c r="J15" i="7"/>
  <c r="J9" i="7"/>
  <c r="J46" i="7"/>
  <c r="J31" i="7"/>
  <c r="J32" i="7"/>
  <c r="J22" i="7"/>
  <c r="J43" i="7"/>
  <c r="J33" i="7"/>
  <c r="J34" i="7"/>
  <c r="J35" i="7"/>
  <c r="J56" i="7"/>
  <c r="J57" i="7"/>
  <c r="J51" i="7"/>
  <c r="J52" i="7"/>
  <c r="J53" i="7"/>
  <c r="J23" i="7"/>
  <c r="J24" i="7"/>
  <c r="J30" i="7"/>
  <c r="K238" i="3" l="1"/>
  <c r="K251" i="3"/>
  <c r="K249" i="3"/>
  <c r="K248" i="3"/>
  <c r="K247" i="3"/>
  <c r="K245" i="3"/>
  <c r="K253" i="3"/>
  <c r="K242" i="3"/>
  <c r="K244" i="3"/>
  <c r="K232" i="3"/>
  <c r="K235" i="3"/>
  <c r="K246" i="3"/>
  <c r="K233" i="3"/>
  <c r="K241" i="3"/>
  <c r="K239" i="3"/>
  <c r="K240" i="3"/>
  <c r="K243" i="3"/>
  <c r="K252" i="3"/>
  <c r="K236" i="3"/>
  <c r="K231" i="3"/>
  <c r="K234" i="3"/>
  <c r="K237" i="3"/>
  <c r="K223" i="3"/>
  <c r="K230" i="3"/>
  <c r="K216" i="3"/>
  <c r="K218" i="3"/>
  <c r="K227" i="3"/>
  <c r="K228" i="3"/>
  <c r="K225" i="3"/>
  <c r="K224" i="3"/>
  <c r="K215" i="3"/>
  <c r="K229" i="3"/>
  <c r="K217" i="3"/>
  <c r="K221" i="3"/>
  <c r="K214" i="3"/>
  <c r="K222" i="3"/>
  <c r="K213" i="3"/>
  <c r="K211" i="3"/>
  <c r="K226" i="3"/>
  <c r="K219" i="3"/>
  <c r="K210" i="3"/>
  <c r="K220" i="3"/>
  <c r="K209" i="3"/>
  <c r="K212" i="3"/>
  <c r="K197" i="3"/>
  <c r="K200" i="3"/>
  <c r="K206" i="3"/>
  <c r="K208" i="3"/>
  <c r="K207" i="3"/>
  <c r="K204" i="3"/>
  <c r="K205" i="3"/>
  <c r="K203" i="3"/>
  <c r="K193" i="3"/>
  <c r="K194" i="3"/>
  <c r="K199" i="3"/>
  <c r="K202" i="3"/>
  <c r="K195" i="3"/>
  <c r="K198" i="3"/>
  <c r="K196" i="3"/>
  <c r="K192" i="3"/>
  <c r="K186" i="3"/>
  <c r="K188" i="3"/>
  <c r="K184" i="3"/>
  <c r="K187" i="3"/>
  <c r="K185" i="3"/>
  <c r="K190" i="3"/>
  <c r="K178" i="3"/>
  <c r="K182" i="3"/>
  <c r="K181" i="3"/>
  <c r="K168" i="3"/>
  <c r="K189" i="3"/>
  <c r="K180" i="3"/>
  <c r="K166" i="3"/>
  <c r="K191" i="3"/>
  <c r="K179" i="3"/>
  <c r="K177" i="3"/>
  <c r="K183" i="3"/>
  <c r="K174" i="3"/>
  <c r="K176" i="3"/>
  <c r="K171" i="3"/>
  <c r="K175" i="3"/>
  <c r="K164" i="3"/>
  <c r="K170" i="3"/>
  <c r="K165" i="3"/>
  <c r="K172" i="3"/>
  <c r="K173" i="3"/>
  <c r="K169" i="3"/>
  <c r="K162" i="3"/>
  <c r="K167" i="3"/>
  <c r="K161" i="3"/>
  <c r="K160" i="3"/>
  <c r="K163" i="3"/>
  <c r="K159" i="3"/>
  <c r="K158" i="3"/>
  <c r="K146" i="3"/>
  <c r="K156" i="3"/>
  <c r="K155" i="3"/>
  <c r="K157" i="3"/>
  <c r="K142" i="3"/>
  <c r="K154" i="3"/>
  <c r="K153" i="3"/>
  <c r="K150" i="3"/>
  <c r="K149" i="3"/>
  <c r="K147" i="3"/>
  <c r="K145" i="3"/>
  <c r="K151" i="3"/>
  <c r="K143" i="3"/>
  <c r="K140" i="3"/>
  <c r="K137" i="3"/>
  <c r="K144" i="3"/>
  <c r="K152" i="3"/>
  <c r="K134" i="3"/>
  <c r="K132" i="3"/>
  <c r="K135" i="3"/>
  <c r="K133" i="3"/>
  <c r="K136" i="3"/>
  <c r="K141" i="3"/>
  <c r="K138" i="3"/>
  <c r="K139" i="3"/>
  <c r="K129" i="3"/>
  <c r="K120" i="3"/>
  <c r="K121" i="3"/>
  <c r="K118" i="3"/>
  <c r="K131" i="3"/>
  <c r="K119" i="3"/>
  <c r="K115" i="3"/>
  <c r="K116" i="3"/>
  <c r="K130" i="3"/>
  <c r="K114" i="3"/>
  <c r="K124" i="3"/>
  <c r="K128" i="3"/>
  <c r="K113" i="3"/>
  <c r="K102" i="3"/>
  <c r="K123" i="3"/>
  <c r="K112" i="3"/>
  <c r="K108" i="3"/>
  <c r="K109" i="3"/>
  <c r="K107" i="3"/>
  <c r="K103" i="3"/>
  <c r="K117" i="3"/>
  <c r="K106" i="3"/>
  <c r="K105" i="3"/>
  <c r="K101" i="3"/>
  <c r="K110" i="3"/>
  <c r="K104" i="3"/>
  <c r="K125" i="3"/>
  <c r="K111" i="3"/>
  <c r="K99" i="3"/>
  <c r="K100" i="3"/>
  <c r="K95" i="3"/>
  <c r="K90" i="3"/>
  <c r="K96" i="3"/>
  <c r="K97" i="3"/>
  <c r="K89" i="3"/>
  <c r="K84" i="3"/>
  <c r="K94" i="3"/>
  <c r="K82" i="3"/>
  <c r="K98" i="3"/>
  <c r="K91" i="3"/>
  <c r="K93" i="3"/>
  <c r="K81" i="3"/>
  <c r="K92" i="3"/>
  <c r="K86" i="3"/>
  <c r="K83" i="3"/>
  <c r="K80" i="3"/>
  <c r="K85" i="3"/>
  <c r="K77" i="3"/>
  <c r="K88" i="3"/>
  <c r="K74" i="3"/>
  <c r="K75" i="3"/>
  <c r="K87" i="3"/>
  <c r="K73" i="3"/>
  <c r="K79" i="3"/>
  <c r="K78" i="3"/>
  <c r="K70" i="3"/>
  <c r="K72" i="3"/>
  <c r="K76" i="3"/>
  <c r="K71" i="3"/>
  <c r="K69" i="3"/>
  <c r="K62" i="3"/>
  <c r="K67" i="3"/>
  <c r="K66" i="3"/>
  <c r="K63" i="3"/>
  <c r="K52" i="3"/>
  <c r="K50" i="3"/>
  <c r="K68" i="3"/>
  <c r="K65" i="3"/>
  <c r="K64" i="3"/>
  <c r="K60" i="3"/>
  <c r="K54" i="3"/>
  <c r="K57" i="3"/>
  <c r="K48" i="3"/>
  <c r="K58" i="3"/>
  <c r="K56" i="3"/>
  <c r="K49" i="3"/>
  <c r="K47" i="3"/>
  <c r="K55" i="3"/>
  <c r="K46" i="3"/>
  <c r="K53" i="3"/>
  <c r="K51" i="3"/>
  <c r="K45" i="3"/>
  <c r="K44" i="3"/>
  <c r="K43" i="3"/>
  <c r="K40" i="3"/>
  <c r="K42" i="3"/>
  <c r="K35" i="3"/>
  <c r="K37" i="3"/>
  <c r="K41" i="3"/>
  <c r="K29" i="3"/>
  <c r="K28" i="3"/>
  <c r="K25" i="3"/>
  <c r="K38" i="3"/>
  <c r="K34" i="3"/>
  <c r="K39" i="3"/>
  <c r="K27" i="3"/>
  <c r="K33" i="3"/>
  <c r="K30" i="3"/>
  <c r="K36" i="3"/>
  <c r="K21" i="3"/>
  <c r="K22" i="3"/>
  <c r="K32" i="3"/>
  <c r="K26" i="3"/>
  <c r="K23" i="3"/>
  <c r="K31" i="3"/>
  <c r="K24" i="3"/>
  <c r="K20" i="3"/>
  <c r="K19" i="3"/>
  <c r="K17" i="3"/>
  <c r="K16" i="3"/>
  <c r="K18" i="3"/>
  <c r="K8" i="3"/>
  <c r="K15" i="3"/>
  <c r="K14" i="3"/>
  <c r="K10" i="3"/>
  <c r="K12" i="3"/>
  <c r="K13" i="3"/>
  <c r="K9" i="3"/>
  <c r="K11" i="3"/>
  <c r="K5" i="3"/>
  <c r="K6" i="3"/>
  <c r="K7" i="3"/>
  <c r="E32" i="6" l="1"/>
  <c r="H32" i="6"/>
  <c r="E13" i="6"/>
  <c r="H13" i="6"/>
  <c r="J32" i="6" l="1"/>
  <c r="G32" i="6"/>
  <c r="G13" i="6"/>
  <c r="K32" i="6" l="1"/>
  <c r="K13" i="6"/>
  <c r="H12" i="6" l="1"/>
  <c r="E7" i="6"/>
  <c r="E5" i="6"/>
  <c r="G5" i="6" s="1"/>
  <c r="H5" i="6"/>
  <c r="H6" i="6"/>
  <c r="H7" i="6"/>
  <c r="H10" i="6"/>
  <c r="H11" i="6"/>
  <c r="H14" i="6"/>
  <c r="H16" i="6"/>
  <c r="H15" i="6"/>
  <c r="H17" i="6"/>
  <c r="J17" i="6" s="1"/>
  <c r="H18" i="6"/>
  <c r="J18" i="6" s="1"/>
  <c r="H19" i="6"/>
  <c r="H21" i="6"/>
  <c r="H20" i="6"/>
  <c r="H22" i="6"/>
  <c r="H23" i="6"/>
  <c r="H25" i="6"/>
  <c r="H24" i="6"/>
  <c r="H28" i="6"/>
  <c r="H27" i="6"/>
  <c r="H26" i="6"/>
  <c r="H31" i="6"/>
  <c r="H29" i="6"/>
  <c r="H30" i="6"/>
  <c r="H34" i="6"/>
  <c r="H33" i="6"/>
  <c r="E6" i="6"/>
  <c r="E10" i="6"/>
  <c r="E11" i="6"/>
  <c r="E12" i="6"/>
  <c r="E14" i="6"/>
  <c r="E16" i="6"/>
  <c r="E15" i="6"/>
  <c r="E17" i="6"/>
  <c r="E18" i="6"/>
  <c r="E19" i="6"/>
  <c r="E21" i="6"/>
  <c r="E20" i="6"/>
  <c r="E22" i="6"/>
  <c r="E23" i="6"/>
  <c r="E25" i="6"/>
  <c r="E24" i="6"/>
  <c r="E28" i="6"/>
  <c r="E27" i="6"/>
  <c r="E26" i="6"/>
  <c r="E31" i="6"/>
  <c r="E29" i="6"/>
  <c r="E30" i="6"/>
  <c r="E34" i="6"/>
  <c r="E33" i="6"/>
  <c r="J29" i="6" l="1"/>
  <c r="J14" i="6"/>
  <c r="J30" i="6"/>
  <c r="J23" i="6"/>
  <c r="G6" i="6"/>
  <c r="J33" i="6"/>
  <c r="J20" i="6"/>
  <c r="J9" i="6"/>
  <c r="G30" i="6"/>
  <c r="G27" i="6"/>
  <c r="G23" i="6"/>
  <c r="G19" i="6"/>
  <c r="G16" i="6"/>
  <c r="G31" i="6"/>
  <c r="G34" i="6"/>
  <c r="G26" i="6"/>
  <c r="G25" i="6"/>
  <c r="G21" i="6"/>
  <c r="G15" i="6"/>
  <c r="G11" i="6"/>
  <c r="G8" i="6"/>
  <c r="G24" i="6"/>
  <c r="G20" i="6"/>
  <c r="G17" i="6"/>
  <c r="G12" i="6"/>
  <c r="G10" i="6"/>
  <c r="G9" i="6"/>
  <c r="G33" i="6"/>
  <c r="G29" i="6"/>
  <c r="G22" i="6"/>
  <c r="J12" i="6"/>
  <c r="J24" i="6"/>
  <c r="J11" i="6"/>
  <c r="J8" i="6"/>
  <c r="J15" i="6"/>
  <c r="J21" i="6"/>
  <c r="G18" i="6"/>
  <c r="G14" i="6"/>
  <c r="K6" i="6" l="1"/>
  <c r="K11" i="6"/>
  <c r="K8" i="6"/>
  <c r="K15" i="6"/>
  <c r="K28" i="6"/>
  <c r="K14" i="6"/>
  <c r="K29" i="6"/>
  <c r="K18" i="6"/>
  <c r="K30" i="6"/>
  <c r="K31" i="6"/>
  <c r="K16" i="6"/>
  <c r="K19" i="6"/>
  <c r="K23" i="6"/>
  <c r="K9" i="6"/>
  <c r="K20" i="6"/>
  <c r="K33" i="6"/>
  <c r="K25" i="6"/>
  <c r="K26" i="6"/>
  <c r="K27" i="6"/>
  <c r="K34" i="6"/>
  <c r="K21" i="6"/>
  <c r="K10" i="6"/>
  <c r="K24" i="6"/>
  <c r="K7" i="6"/>
  <c r="K12" i="6"/>
  <c r="K17" i="6"/>
  <c r="K5" i="6"/>
  <c r="K22" i="6"/>
</calcChain>
</file>

<file path=xl/sharedStrings.xml><?xml version="1.0" encoding="utf-8"?>
<sst xmlns="http://schemas.openxmlformats.org/spreadsheetml/2006/main" count="5489" uniqueCount="1144">
  <si>
    <t>IPLeiria</t>
  </si>
  <si>
    <t>AEFMH</t>
  </si>
  <si>
    <t>AAUBI</t>
  </si>
  <si>
    <t>AAUAv</t>
  </si>
  <si>
    <t>AAUM</t>
  </si>
  <si>
    <t>AEIST</t>
  </si>
  <si>
    <t>AEISMAI</t>
  </si>
  <si>
    <t>AAUTAD</t>
  </si>
  <si>
    <t>AEISCAP</t>
  </si>
  <si>
    <t>AAC</t>
  </si>
  <si>
    <t>AEFEP</t>
  </si>
  <si>
    <t>AEFCT</t>
  </si>
  <si>
    <t>U.Porto</t>
  </si>
  <si>
    <t>AAUAlg</t>
  </si>
  <si>
    <t>AEISA</t>
  </si>
  <si>
    <t>modalidade</t>
  </si>
  <si>
    <t>clube</t>
  </si>
  <si>
    <t xml:space="preserve">Voleibol de Praia fem </t>
  </si>
  <si>
    <t>Voleibol de Praia masc</t>
  </si>
  <si>
    <t>João Silva</t>
  </si>
  <si>
    <t>Badminton fem</t>
  </si>
  <si>
    <t>Badminton masc</t>
  </si>
  <si>
    <t>Ténis fem</t>
  </si>
  <si>
    <t>Ténis masc</t>
  </si>
  <si>
    <t>Ténis de Mesa fem</t>
  </si>
  <si>
    <t>Ténis de Mesa masc</t>
  </si>
  <si>
    <t>AEFEUP</t>
  </si>
  <si>
    <t>AAUE</t>
  </si>
  <si>
    <t>Squash fem</t>
  </si>
  <si>
    <t>Squash masc</t>
  </si>
  <si>
    <t>zona</t>
  </si>
  <si>
    <t>pts</t>
  </si>
  <si>
    <t>NCS</t>
  </si>
  <si>
    <t>CAP</t>
  </si>
  <si>
    <t>CUL</t>
  </si>
  <si>
    <t>AEISEG</t>
  </si>
  <si>
    <t>AEFCUP</t>
  </si>
  <si>
    <t>NOVA</t>
  </si>
  <si>
    <t>total</t>
  </si>
  <si>
    <t>AEFADEUP</t>
  </si>
  <si>
    <t>eq</t>
  </si>
  <si>
    <t>Bodyboard fem</t>
  </si>
  <si>
    <t>Surf fem</t>
  </si>
  <si>
    <t>Surf masc</t>
  </si>
  <si>
    <t>Mariana Machado</t>
  </si>
  <si>
    <t>Bodyboard masc</t>
  </si>
  <si>
    <t>AEFMV</t>
  </si>
  <si>
    <t>AEISCAL</t>
  </si>
  <si>
    <t>Margarida Fernandes</t>
  </si>
  <si>
    <t>AEISCTE-IUL</t>
  </si>
  <si>
    <t>aeISEP</t>
  </si>
  <si>
    <t>AEUFP</t>
  </si>
  <si>
    <t>Bilhar</t>
  </si>
  <si>
    <t>pos</t>
  </si>
  <si>
    <t>Rui Silva</t>
  </si>
  <si>
    <t>AEISCSP</t>
  </si>
  <si>
    <t>Diogo Silva</t>
  </si>
  <si>
    <t>AAULHT</t>
  </si>
  <si>
    <t>Corfebol</t>
  </si>
  <si>
    <t>AAFDL</t>
  </si>
  <si>
    <t>AEFEUNL</t>
  </si>
  <si>
    <t>AAUAV</t>
  </si>
  <si>
    <t>ULisboa</t>
  </si>
  <si>
    <t>AEISEC</t>
  </si>
  <si>
    <t>AEISCAC</t>
  </si>
  <si>
    <t>AECLSBE</t>
  </si>
  <si>
    <t>AEISEL</t>
  </si>
  <si>
    <t>Pólo Aquático</t>
  </si>
  <si>
    <t>ID FADU</t>
  </si>
  <si>
    <t>Pos</t>
  </si>
  <si>
    <t>Modalidade</t>
  </si>
  <si>
    <t>Nome</t>
  </si>
  <si>
    <t>Clube</t>
  </si>
  <si>
    <t>AEFML</t>
  </si>
  <si>
    <t>IPG</t>
  </si>
  <si>
    <t>IPSantarém</t>
  </si>
  <si>
    <t>AEFMUP</t>
  </si>
  <si>
    <t>AAENIDH</t>
  </si>
  <si>
    <t>IPTomar</t>
  </si>
  <si>
    <t>João Lopes</t>
  </si>
  <si>
    <t>Diogo Oliveira</t>
  </si>
  <si>
    <t>Sara Costa</t>
  </si>
  <si>
    <t>André Cunha</t>
  </si>
  <si>
    <t>Luís Gomes</t>
  </si>
  <si>
    <t>João Dias</t>
  </si>
  <si>
    <t>Patrícia Oliveira</t>
  </si>
  <si>
    <t>Fernando Moreira</t>
  </si>
  <si>
    <t>Miguel Santos</t>
  </si>
  <si>
    <t>Bernardo Oliveira</t>
  </si>
  <si>
    <t>André Alves</t>
  </si>
  <si>
    <t>Joana Cunha</t>
  </si>
  <si>
    <t>Padel fem</t>
  </si>
  <si>
    <t>Padel Masc</t>
  </si>
  <si>
    <t>Padel Misto</t>
  </si>
  <si>
    <t>(=)</t>
  </si>
  <si>
    <t>A.Militar</t>
  </si>
  <si>
    <t>IPVC</t>
  </si>
  <si>
    <t>AEISCSEM</t>
  </si>
  <si>
    <t>AEFCUL</t>
  </si>
  <si>
    <t>AEFA</t>
  </si>
  <si>
    <t>AEESSA</t>
  </si>
  <si>
    <t>ENaval</t>
  </si>
  <si>
    <t>Sofia Oliveira</t>
  </si>
  <si>
    <t>Carlos Pereira</t>
  </si>
  <si>
    <t>FAIPL</t>
  </si>
  <si>
    <t>UCP-Lisboa</t>
  </si>
  <si>
    <t>Género</t>
  </si>
  <si>
    <t>mx</t>
  </si>
  <si>
    <t>f</t>
  </si>
  <si>
    <t>m</t>
  </si>
  <si>
    <t>Ténis de Mesa</t>
  </si>
  <si>
    <t>Badminton</t>
  </si>
  <si>
    <t>Ténis</t>
  </si>
  <si>
    <t>Andebol</t>
  </si>
  <si>
    <t>Basquetebol</t>
  </si>
  <si>
    <t>Futebol 7</t>
  </si>
  <si>
    <t>Futebol de Praia</t>
  </si>
  <si>
    <t>Futsal</t>
  </si>
  <si>
    <t>Rugby 7</t>
  </si>
  <si>
    <t>Voleibol</t>
  </si>
  <si>
    <t>Hóquei em Patins</t>
  </si>
  <si>
    <t>Futebol 11</t>
  </si>
  <si>
    <t>género</t>
  </si>
  <si>
    <t>tipo</t>
  </si>
  <si>
    <t>3 x 3</t>
  </si>
  <si>
    <t>Indoor</t>
  </si>
  <si>
    <t>IPCBranco</t>
  </si>
  <si>
    <t>Maria Margarida Rodrigues</t>
  </si>
  <si>
    <t>Angelo Silva</t>
  </si>
  <si>
    <t>Rui Mendes</t>
  </si>
  <si>
    <t>Pedro Amorim</t>
  </si>
  <si>
    <t>João Santos</t>
  </si>
  <si>
    <t>João Alves</t>
  </si>
  <si>
    <t>Ricardo Monteiro</t>
  </si>
  <si>
    <t>Ricardo Moreira</t>
  </si>
  <si>
    <t>Catarina Soares</t>
  </si>
  <si>
    <t>Pedro Amendoeira</t>
  </si>
  <si>
    <t>Rui Bento</t>
  </si>
  <si>
    <t>Joana Brites</t>
  </si>
  <si>
    <t>Maria João Ramalhão</t>
  </si>
  <si>
    <t>João Marques</t>
  </si>
  <si>
    <t>Nuno Gomes</t>
  </si>
  <si>
    <t>Ana Sofia Almeida</t>
  </si>
  <si>
    <t>Gonçalo Amorim</t>
  </si>
  <si>
    <t>Rodolfo Pedra</t>
  </si>
  <si>
    <t>Filipa Almeida</t>
  </si>
  <si>
    <t>Harsh Hansraj</t>
  </si>
  <si>
    <t>Mariana Miranda</t>
  </si>
  <si>
    <t>Catarina Pacheco</t>
  </si>
  <si>
    <t>Luis Gomes</t>
  </si>
  <si>
    <t>Bernardo Leite</t>
  </si>
  <si>
    <t>Diogo Gomes</t>
  </si>
  <si>
    <t>Diogo Trindade Pereira</t>
  </si>
  <si>
    <t>Bernardo Atilano</t>
  </si>
  <si>
    <t>Diogo Nunes</t>
  </si>
  <si>
    <t>João Ramos</t>
  </si>
  <si>
    <t>Mariana Ferreira</t>
  </si>
  <si>
    <t>João Pereira</t>
  </si>
  <si>
    <t>Mickael Alves</t>
  </si>
  <si>
    <t>Bernardo Machado</t>
  </si>
  <si>
    <t>Alexandra Santos</t>
  </si>
  <si>
    <t xml:space="preserve">AEESTeSC </t>
  </si>
  <si>
    <t>Inês Martins</t>
  </si>
  <si>
    <t>Tiago Almeida</t>
  </si>
  <si>
    <t>João Câmara</t>
  </si>
  <si>
    <t>Diogo Calmeiro</t>
  </si>
  <si>
    <t>João Barbosa</t>
  </si>
  <si>
    <t>Pedro Lima</t>
  </si>
  <si>
    <t>Pedro Silva</t>
  </si>
  <si>
    <t>Bruno Ribeiro</t>
  </si>
  <si>
    <t>Luis Azevedo</t>
  </si>
  <si>
    <t>José Matias</t>
  </si>
  <si>
    <t xml:space="preserve">Pedro Ferraz Furriel </t>
  </si>
  <si>
    <t>Miguel Sá</t>
  </si>
  <si>
    <t>Pedro Levi Silva</t>
  </si>
  <si>
    <t>Marcelo Santos</t>
  </si>
  <si>
    <t>Rúben Fernandes</t>
  </si>
  <si>
    <t>Afonso Silva</t>
  </si>
  <si>
    <t>Andebol de Praia</t>
  </si>
  <si>
    <t>Categoria</t>
  </si>
  <si>
    <t>Karaté</t>
  </si>
  <si>
    <t>Inês Tunes</t>
  </si>
  <si>
    <t>João Xavier</t>
  </si>
  <si>
    <t>Ruben Pedroso</t>
  </si>
  <si>
    <t>Joaquim Mendes</t>
  </si>
  <si>
    <t>Maria Pereira</t>
  </si>
  <si>
    <t>Vasco Agostinho</t>
  </si>
  <si>
    <t>Luís Silva</t>
  </si>
  <si>
    <t>Judo</t>
  </si>
  <si>
    <t>&lt;52kg</t>
  </si>
  <si>
    <t>&lt;57kg</t>
  </si>
  <si>
    <t>&lt;60kg</t>
  </si>
  <si>
    <t>&lt;63kg</t>
  </si>
  <si>
    <t>&lt;66kg</t>
  </si>
  <si>
    <t>&lt;73kg</t>
  </si>
  <si>
    <t>&lt;81kg</t>
  </si>
  <si>
    <t>&lt;90kg</t>
  </si>
  <si>
    <t>&gt;70kg</t>
  </si>
  <si>
    <t>&gt;90kg</t>
  </si>
  <si>
    <t>Catarina Costa</t>
  </si>
  <si>
    <t>AEESTeSC</t>
  </si>
  <si>
    <t>Carlos Carvalho</t>
  </si>
  <si>
    <t>AFA</t>
  </si>
  <si>
    <t>Lucas Maia</t>
  </si>
  <si>
    <t>AAULL</t>
  </si>
  <si>
    <t>Eduardo Silva</t>
  </si>
  <si>
    <t>João Machado</t>
  </si>
  <si>
    <t>Nuno Dias</t>
  </si>
  <si>
    <t>Diogo Fernandes</t>
  </si>
  <si>
    <t>Pedro Horta</t>
  </si>
  <si>
    <t>Pedro Henriques</t>
  </si>
  <si>
    <t>Kickboxing</t>
  </si>
  <si>
    <t>Elisa Duarte</t>
  </si>
  <si>
    <t>Carlos Figueiredo</t>
  </si>
  <si>
    <t>José Costa</t>
  </si>
  <si>
    <t>Pedro Oliveira</t>
  </si>
  <si>
    <t>Hugo Nogueira</t>
  </si>
  <si>
    <t>Ricardo Oliveira</t>
  </si>
  <si>
    <t>Áureo Benedito</t>
  </si>
  <si>
    <t>Tiago Santos</t>
  </si>
  <si>
    <t>João Cunha</t>
  </si>
  <si>
    <t>Taekwondo</t>
  </si>
  <si>
    <t>AAIPS</t>
  </si>
  <si>
    <t>Francisco Costa</t>
  </si>
  <si>
    <t>AEIPIAGETA</t>
  </si>
  <si>
    <t>Bruno Fidalgo</t>
  </si>
  <si>
    <t>Gustavo Passos</t>
  </si>
  <si>
    <t>Carlos Brito</t>
  </si>
  <si>
    <t>Ricardo Guimarães</t>
  </si>
  <si>
    <t>Renato Viana</t>
  </si>
  <si>
    <t>Júlio Ferreira</t>
  </si>
  <si>
    <t>IPC</t>
  </si>
  <si>
    <t>Diogo Monteiro</t>
  </si>
  <si>
    <t>Pedro Gomes</t>
  </si>
  <si>
    <t>Pedro Alves</t>
  </si>
  <si>
    <t>José Malafaia</t>
  </si>
  <si>
    <t>Marcos Andrade</t>
  </si>
  <si>
    <t>KUP's Pares</t>
  </si>
  <si>
    <t>Cláudia Sanches</t>
  </si>
  <si>
    <t>Diogo Ramalho</t>
  </si>
  <si>
    <t>Catarina Miranda Grilo</t>
  </si>
  <si>
    <t>&lt;55kg</t>
  </si>
  <si>
    <t>&lt;67kg</t>
  </si>
  <si>
    <t>&lt;68kg</t>
  </si>
  <si>
    <t>&lt;84kg</t>
  </si>
  <si>
    <t>Lowkick &lt;56kg</t>
  </si>
  <si>
    <t>Lowkick &lt;67kg</t>
  </si>
  <si>
    <t>Lowkick &lt;71kg</t>
  </si>
  <si>
    <t>Lowkick &lt;75kg</t>
  </si>
  <si>
    <t>Lowkick &lt;81kg</t>
  </si>
  <si>
    <t>Lightkick &lt;55kg</t>
  </si>
  <si>
    <t>Lightkick &lt;65kg</t>
  </si>
  <si>
    <t>Lightkick &lt;69kg</t>
  </si>
  <si>
    <t>Lightkick &lt;74kg</t>
  </si>
  <si>
    <t>Lightkick &lt;79kg</t>
  </si>
  <si>
    <t>Lowkick &lt;65kg</t>
  </si>
  <si>
    <t>&lt;74kg</t>
  </si>
  <si>
    <t>&lt;80kg</t>
  </si>
  <si>
    <t>&lt;87kg</t>
  </si>
  <si>
    <t>&lt;49kg</t>
  </si>
  <si>
    <t>&lt;58kg</t>
  </si>
  <si>
    <t>&gt;87kg</t>
  </si>
  <si>
    <t>Lightkick &lt;63kg</t>
  </si>
  <si>
    <t>Lightkick &lt;84kg</t>
  </si>
  <si>
    <t>Dan individual f</t>
  </si>
  <si>
    <t>Dan individual m</t>
  </si>
  <si>
    <t>Kup individual m</t>
  </si>
  <si>
    <t>Kup individual f</t>
  </si>
  <si>
    <t>Guilherme São Pedro</t>
  </si>
  <si>
    <t>Maria Inês Sousa</t>
  </si>
  <si>
    <t>Pedro Sobrinho Ribeiro</t>
  </si>
  <si>
    <t>David Ferreira</t>
  </si>
  <si>
    <t>Marisa Simoes</t>
  </si>
  <si>
    <t>Ricardo Alves</t>
  </si>
  <si>
    <t>Kata Masculino</t>
  </si>
  <si>
    <t>Kata Feminino</t>
  </si>
  <si>
    <t>P.PORTO</t>
  </si>
  <si>
    <t>AEFCL</t>
  </si>
  <si>
    <t>AEFPIE</t>
  </si>
  <si>
    <t>&lt;48kg</t>
  </si>
  <si>
    <t>Joana Carvalho</t>
  </si>
  <si>
    <t>Maria Francisca Damas</t>
  </si>
  <si>
    <t>Emanuel Martins</t>
  </si>
  <si>
    <t>Rita Gama</t>
  </si>
  <si>
    <t>&lt;70kg</t>
  </si>
  <si>
    <t>João Soares</t>
  </si>
  <si>
    <t>Francisco Gomes Sousa</t>
  </si>
  <si>
    <t>Filipe Quintas</t>
  </si>
  <si>
    <t>Pedro Machado</t>
  </si>
  <si>
    <t>Guilherme Salvador</t>
  </si>
  <si>
    <t>Tiago Amaral</t>
  </si>
  <si>
    <t>João Martins</t>
  </si>
  <si>
    <t>Inês Moreira</t>
  </si>
  <si>
    <t>Teresa Silva</t>
  </si>
  <si>
    <t>Sara Leal</t>
  </si>
  <si>
    <t>aeESS</t>
  </si>
  <si>
    <t>David Fernandes</t>
  </si>
  <si>
    <t>Diogo Ribeiro</t>
  </si>
  <si>
    <t>Alexandra Silva</t>
  </si>
  <si>
    <t>Rafaela Oliveira</t>
  </si>
  <si>
    <t>Raquel Bento</t>
  </si>
  <si>
    <t>&lt;61kg</t>
  </si>
  <si>
    <t>Albino Sousa</t>
  </si>
  <si>
    <t>Flávia Silva Ribeiro</t>
  </si>
  <si>
    <t>Maria Beatriz Clara</t>
  </si>
  <si>
    <t>&gt;84kg</t>
  </si>
  <si>
    <t>Renato Gomes Silva</t>
  </si>
  <si>
    <t>&gt;68kg</t>
  </si>
  <si>
    <t>Ana Oliveira</t>
  </si>
  <si>
    <t>Madalena Almeida</t>
  </si>
  <si>
    <t>José Lemos</t>
  </si>
  <si>
    <t>João Coimbra</t>
  </si>
  <si>
    <t>Nuno Matos</t>
  </si>
  <si>
    <t>Miguel Quinaz</t>
  </si>
  <si>
    <t>Ricardo Guerra Leal</t>
  </si>
  <si>
    <t>Lightkick &gt;65kg</t>
  </si>
  <si>
    <t>Ana Peixoto</t>
  </si>
  <si>
    <t>Lowkick &lt;57kg</t>
  </si>
  <si>
    <t>Lowkick &lt;63,5Kg</t>
  </si>
  <si>
    <t>Jorge Valério</t>
  </si>
  <si>
    <t>Lowkick &gt;91kg</t>
  </si>
  <si>
    <t>Diogo Castro</t>
  </si>
  <si>
    <t>&lt;53kg</t>
  </si>
  <si>
    <t>Alina Lysenko</t>
  </si>
  <si>
    <t>Gabriel Coutinho</t>
  </si>
  <si>
    <t>Carina Esperança</t>
  </si>
  <si>
    <t>AEFDUCP</t>
  </si>
  <si>
    <t>Cristiana Peixe</t>
  </si>
  <si>
    <t>11245</t>
  </si>
  <si>
    <t>12627</t>
  </si>
  <si>
    <t>12217</t>
  </si>
  <si>
    <t>10408</t>
  </si>
  <si>
    <t>12482</t>
  </si>
  <si>
    <t>12700</t>
  </si>
  <si>
    <t>12441</t>
  </si>
  <si>
    <t>11354</t>
  </si>
  <si>
    <t>10368</t>
  </si>
  <si>
    <t>12650</t>
  </si>
  <si>
    <t>11337</t>
  </si>
  <si>
    <t>12666</t>
  </si>
  <si>
    <t>10117</t>
  </si>
  <si>
    <t>10035</t>
  </si>
  <si>
    <t>6142</t>
  </si>
  <si>
    <t>12522</t>
  </si>
  <si>
    <t>10374</t>
  </si>
  <si>
    <t>Zona</t>
  </si>
  <si>
    <t>AEICBAS</t>
  </si>
  <si>
    <t>AEFDUP</t>
  </si>
  <si>
    <t>Pontuação Acumulada</t>
  </si>
  <si>
    <t>Joana Calhau</t>
  </si>
  <si>
    <t>Maria Gomes</t>
  </si>
  <si>
    <t>Ana Andrade</t>
  </si>
  <si>
    <t>Daniela Seco</t>
  </si>
  <si>
    <t>Gonçalo Almeida</t>
  </si>
  <si>
    <t>João Boazinha</t>
  </si>
  <si>
    <t>Filipe Moreira</t>
  </si>
  <si>
    <t>Carlos Correia</t>
  </si>
  <si>
    <t>Pedro Costa</t>
  </si>
  <si>
    <t>André Ferreira</t>
  </si>
  <si>
    <t>Tiago Fernandes</t>
  </si>
  <si>
    <t>André Rodrigues</t>
  </si>
  <si>
    <t>João Gonçalves</t>
  </si>
  <si>
    <t>Catarina Nunes</t>
  </si>
  <si>
    <t>Rita Monteiro</t>
  </si>
  <si>
    <t>Cátia Couras</t>
  </si>
  <si>
    <t>Jorge Monteiro</t>
  </si>
  <si>
    <t>Beatriz Burgos</t>
  </si>
  <si>
    <t>João Facio Kopke</t>
  </si>
  <si>
    <t>Tomás Portas</t>
  </si>
  <si>
    <t>Lourenço Fernandes</t>
  </si>
  <si>
    <t>José Vasconcelos</t>
  </si>
  <si>
    <t>João Neves</t>
  </si>
  <si>
    <t>Filipe Guia</t>
  </si>
  <si>
    <t>Gil Gameiro</t>
  </si>
  <si>
    <t>Miguel Bolacha</t>
  </si>
  <si>
    <t>Wilhelm Floris Datema</t>
  </si>
  <si>
    <t>Francisco Silva</t>
  </si>
  <si>
    <t>João Betes</t>
  </si>
  <si>
    <t>João Ribeiro</t>
  </si>
  <si>
    <t>Jorge Martins</t>
  </si>
  <si>
    <t>Xavier Ferreira</t>
  </si>
  <si>
    <t>Bárbara Freitas</t>
  </si>
  <si>
    <t>12709</t>
  </si>
  <si>
    <t>Bernardo Tomé</t>
  </si>
  <si>
    <t>Bruno Silva</t>
  </si>
  <si>
    <t>Catarina Carvalho</t>
  </si>
  <si>
    <t>Daniela Martins</t>
  </si>
  <si>
    <t>Diogo Colaço Gaspar</t>
  </si>
  <si>
    <t>Fernando Gouveia</t>
  </si>
  <si>
    <t>Gonçalo Roque</t>
  </si>
  <si>
    <t>Guilherme Rodrigues</t>
  </si>
  <si>
    <t>Inês Pereira</t>
  </si>
  <si>
    <t>Inês Vaz</t>
  </si>
  <si>
    <t>12391</t>
  </si>
  <si>
    <t>Johanna Hietala</t>
  </si>
  <si>
    <t>José Casquilho</t>
  </si>
  <si>
    <t>12670</t>
  </si>
  <si>
    <t>Luis Gouveia</t>
  </si>
  <si>
    <t>Margarida Matos</t>
  </si>
  <si>
    <t>Margarida Rocha</t>
  </si>
  <si>
    <t>Maria Leonor Carrinho</t>
  </si>
  <si>
    <t>Mariana Barbosa</t>
  </si>
  <si>
    <t>Mariana Gonçalves</t>
  </si>
  <si>
    <t>Nilton Leite</t>
  </si>
  <si>
    <t>Pedro Barosa</t>
  </si>
  <si>
    <t>Pedro Guimarães</t>
  </si>
  <si>
    <t>Rosa Couto</t>
  </si>
  <si>
    <t>Sara Rocha</t>
  </si>
  <si>
    <t>Teresa Assunção</t>
  </si>
  <si>
    <t>1010</t>
  </si>
  <si>
    <t>Vasco Batista</t>
  </si>
  <si>
    <t>Vasco Prazeres</t>
  </si>
  <si>
    <t>Viviana Gouveia</t>
  </si>
  <si>
    <t>Futevólei Fem</t>
  </si>
  <si>
    <t>Futevólei Masc</t>
  </si>
  <si>
    <t>Z. Apur</t>
  </si>
  <si>
    <t>F.Final</t>
  </si>
  <si>
    <t>Artur Completo</t>
  </si>
  <si>
    <t>Mariana Chang</t>
  </si>
  <si>
    <t>Joana Lopes</t>
  </si>
  <si>
    <t>Joana Oliveira</t>
  </si>
  <si>
    <t>Karyna Lysenko</t>
  </si>
  <si>
    <t>João Tiago Fernandes</t>
  </si>
  <si>
    <t>Pedro Pedroso</t>
  </si>
  <si>
    <t>Ricardo Eduardo</t>
  </si>
  <si>
    <t>Paulo Jorge Silva</t>
  </si>
  <si>
    <t>Amilcar Gonçalves</t>
  </si>
  <si>
    <t>Martim Carvalho</t>
  </si>
  <si>
    <t>Rui Gomes</t>
  </si>
  <si>
    <t>Afonso Gonçalves</t>
  </si>
  <si>
    <t>AEESCS</t>
  </si>
  <si>
    <t>Ivo Domingues</t>
  </si>
  <si>
    <t>João Abel Santos</t>
  </si>
  <si>
    <t>Sara Mariana Cavaleiro</t>
  </si>
  <si>
    <t>Miguel Caldeira Lourenço</t>
  </si>
  <si>
    <t>Bernardo Esparteiro</t>
  </si>
  <si>
    <t xml:space="preserve">Pedro Domingos </t>
  </si>
  <si>
    <t>António Belard Ribeiro</t>
  </si>
  <si>
    <t>Ricardo Mendonça</t>
  </si>
  <si>
    <t>Pedro Pescadinha Viegas</t>
  </si>
  <si>
    <t>Rafael Isidro</t>
  </si>
  <si>
    <t xml:space="preserve">Flávio Santos </t>
  </si>
  <si>
    <t>Bruno Felgueiras</t>
  </si>
  <si>
    <t>Nuno Oliveira</t>
  </si>
  <si>
    <t>Carolina Campos</t>
  </si>
  <si>
    <t>Kathleen Barrigão</t>
  </si>
  <si>
    <t>Anastasia Bezpalaya</t>
  </si>
  <si>
    <t>Diogo Valério</t>
  </si>
  <si>
    <t>Sebastião Tavares</t>
  </si>
  <si>
    <t>Alexandra Pisco</t>
  </si>
  <si>
    <t>Raquel Andrade</t>
  </si>
  <si>
    <t>Rui André</t>
  </si>
  <si>
    <t>Mariana Oliveira</t>
  </si>
  <si>
    <t>Laura Silva</t>
  </si>
  <si>
    <t>Madalena dos Santos</t>
  </si>
  <si>
    <t>Duarte Silva</t>
  </si>
  <si>
    <t>Francisco Figueira</t>
  </si>
  <si>
    <t>João Gil Ribeiro</t>
  </si>
  <si>
    <t>Maria Mendes Milheiro</t>
  </si>
  <si>
    <t>Filipa Sousa</t>
  </si>
  <si>
    <t>Pedro Pereira</t>
  </si>
  <si>
    <t>Magnos Nhanco</t>
  </si>
  <si>
    <t>Mário Oliveira</t>
  </si>
  <si>
    <t>André Gaspar</t>
  </si>
  <si>
    <t>Emiliano Caetano</t>
  </si>
  <si>
    <t>Flávio João</t>
  </si>
  <si>
    <t>Jorcénio Gaspar</t>
  </si>
  <si>
    <t>David Reis</t>
  </si>
  <si>
    <t>Henrique Gancho</t>
  </si>
  <si>
    <t>Diogo Pinto</t>
  </si>
  <si>
    <t>Miguel Dias</t>
  </si>
  <si>
    <t>Diogo Rodrigues Sequeira</t>
  </si>
  <si>
    <t>Diogo Esteves</t>
  </si>
  <si>
    <t>Inês Salgueiro</t>
  </si>
  <si>
    <t>Manuel Lemos</t>
  </si>
  <si>
    <t>&lt;50kg</t>
  </si>
  <si>
    <t>Andreia Silva</t>
  </si>
  <si>
    <t>Sara Fernandes</t>
  </si>
  <si>
    <t>AEESEL</t>
  </si>
  <si>
    <t>Carolina Arsénio</t>
  </si>
  <si>
    <t>Liliana Abreu</t>
  </si>
  <si>
    <t>Rui Barros</t>
  </si>
  <si>
    <t>Nuno Catapirra</t>
  </si>
  <si>
    <t>Gonçalo Barreira</t>
  </si>
  <si>
    <t xml:space="preserve">Bruno Penedo </t>
  </si>
  <si>
    <t>José Pintor</t>
  </si>
  <si>
    <t>Tiago Geraldes</t>
  </si>
  <si>
    <t>Rita Novais</t>
  </si>
  <si>
    <t>Francisca Cardoso</t>
  </si>
  <si>
    <t>Pedro Ferreira</t>
  </si>
  <si>
    <t>João Cruz</t>
  </si>
  <si>
    <t>Zenilda Venâncio</t>
  </si>
  <si>
    <t>João Basto</t>
  </si>
  <si>
    <t>Diana Castaneda</t>
  </si>
  <si>
    <t>Ana Coelho</t>
  </si>
  <si>
    <t>Patricia Bastos</t>
  </si>
  <si>
    <t>Filipa Bastos</t>
  </si>
  <si>
    <t>Joel Gama</t>
  </si>
  <si>
    <t>Micaela Gomes</t>
  </si>
  <si>
    <t>Gabriel Abreu</t>
  </si>
  <si>
    <t>Sofia Cruz</t>
  </si>
  <si>
    <t>Telma Santos</t>
  </si>
  <si>
    <t>AEESTeSL</t>
  </si>
  <si>
    <t>Pedro Santos</t>
  </si>
  <si>
    <t>Dmitry Martynov</t>
  </si>
  <si>
    <t>AEPIAGETA</t>
  </si>
  <si>
    <t>Carlos Freire</t>
  </si>
  <si>
    <t>Inês Costa</t>
  </si>
  <si>
    <t>Francisca Sousa</t>
  </si>
  <si>
    <t>António Sousa</t>
  </si>
  <si>
    <t>Diogo Lima</t>
  </si>
  <si>
    <t>Afonso Araújo</t>
  </si>
  <si>
    <t>Margarida Maia</t>
  </si>
  <si>
    <t>Rafaela Pereira</t>
  </si>
  <si>
    <t>Célia Almeida</t>
  </si>
  <si>
    <t>Inês Mota</t>
  </si>
  <si>
    <t>Catarina Ferreira</t>
  </si>
  <si>
    <t>Frederico Coelho</t>
  </si>
  <si>
    <t>Pedro Filipe</t>
  </si>
  <si>
    <t>Diogo Pascoal</t>
  </si>
  <si>
    <t>André Canoso</t>
  </si>
  <si>
    <t>Hugo Fernandes</t>
  </si>
  <si>
    <t>Alexandre Pereira</t>
  </si>
  <si>
    <t>Miguel Lapa</t>
  </si>
  <si>
    <t>Ana Rita Andrade</t>
  </si>
  <si>
    <t>Gabriela Melo</t>
  </si>
  <si>
    <t>Vasco Martins</t>
  </si>
  <si>
    <t>Paulo Silva</t>
  </si>
  <si>
    <t>João Krug</t>
  </si>
  <si>
    <t>Magda Correia</t>
  </si>
  <si>
    <t>Francisco Morais</t>
  </si>
  <si>
    <t>AEISAG</t>
  </si>
  <si>
    <t>Luis Palma Nogueira</t>
  </si>
  <si>
    <t>Eduardo Barbosa</t>
  </si>
  <si>
    <t>Leonardo Machado</t>
  </si>
  <si>
    <t>Tomás Mendes</t>
  </si>
  <si>
    <t>Bernardo Moreira</t>
  </si>
  <si>
    <t>Bernardo Terroso</t>
  </si>
  <si>
    <t>Rodrigo Gonçalves</t>
  </si>
  <si>
    <t>Afonso Brandão</t>
  </si>
  <si>
    <t>Pedro Rodrigues</t>
  </si>
  <si>
    <t>Catarina Santos</t>
  </si>
  <si>
    <t>António Malheiro</t>
  </si>
  <si>
    <t>Nuno Pacheco</t>
  </si>
  <si>
    <t>Manuel Balazeiro</t>
  </si>
  <si>
    <t>Marco Jorge</t>
  </si>
  <si>
    <t>Francisco Mendes</t>
  </si>
  <si>
    <t>Ana Folques</t>
  </si>
  <si>
    <t>Miguel Neves</t>
  </si>
  <si>
    <t>Santiago Gil</t>
  </si>
  <si>
    <t>Bernardo Pires</t>
  </si>
  <si>
    <t>Rúben Costa</t>
  </si>
  <si>
    <t>Vasco Rasemann</t>
  </si>
  <si>
    <t>João Sequeira</t>
  </si>
  <si>
    <t>Ana Campos</t>
  </si>
  <si>
    <t>João Almeida</t>
  </si>
  <si>
    <t>Rui Livramento</t>
  </si>
  <si>
    <t>ISCET</t>
  </si>
  <si>
    <t>AEUE</t>
  </si>
  <si>
    <t>UCP</t>
  </si>
  <si>
    <t>Pontuação</t>
  </si>
  <si>
    <t>Ricardo Cruz</t>
  </si>
  <si>
    <t>João Carvalho</t>
  </si>
  <si>
    <t>Pontuação 2018/2019</t>
  </si>
  <si>
    <t>Casa</t>
  </si>
  <si>
    <t>AECPBS</t>
  </si>
  <si>
    <t>IPBeja</t>
  </si>
  <si>
    <t>AEIPAM.Porto</t>
  </si>
  <si>
    <t xml:space="preserve">aeESS </t>
  </si>
  <si>
    <t>AAUAç</t>
  </si>
  <si>
    <t>2018/2019</t>
  </si>
  <si>
    <t>Mariana Almeida</t>
  </si>
  <si>
    <t>Mariana Esteves</t>
  </si>
  <si>
    <t>Francisco Simões Mendes</t>
  </si>
  <si>
    <t>Vasco Barreiros</t>
  </si>
  <si>
    <t>Filipe Lopes</t>
  </si>
  <si>
    <t>Leonel Andrade</t>
  </si>
  <si>
    <t>Ricardo Ruivo</t>
  </si>
  <si>
    <t>João Abreu</t>
  </si>
  <si>
    <t>Gaston Descamps</t>
  </si>
  <si>
    <t>André Pinho</t>
  </si>
  <si>
    <t>Tomás Craveiro</t>
  </si>
  <si>
    <t>Nelson Dulo</t>
  </si>
  <si>
    <t>Gonçalo Lopes</t>
  </si>
  <si>
    <t>Bruno Rego</t>
  </si>
  <si>
    <t>Francisco Maleitas</t>
  </si>
  <si>
    <t>Rodrigo Ponte</t>
  </si>
  <si>
    <t>Miguel Pinho</t>
  </si>
  <si>
    <t>AEESSEM</t>
  </si>
  <si>
    <t>Leonardo Lima</t>
  </si>
  <si>
    <t>Mauro Ricardo</t>
  </si>
  <si>
    <t>Evanilson Miza</t>
  </si>
  <si>
    <t>Kisungu Kudibanza</t>
  </si>
  <si>
    <t>Pedro Gonçalves</t>
  </si>
  <si>
    <t>P.Leiria</t>
  </si>
  <si>
    <t>Bruno Pinto</t>
  </si>
  <si>
    <t>Bernardo Guimarães</t>
  </si>
  <si>
    <t>Rui Rodrigues</t>
  </si>
  <si>
    <t>Zoé Arnaut</t>
  </si>
  <si>
    <t>Áquila Fonseca</t>
  </si>
  <si>
    <t>José Duarte</t>
  </si>
  <si>
    <t>Madalena Carvalho</t>
  </si>
  <si>
    <t>Laura Pires</t>
  </si>
  <si>
    <t>Rita Gomes</t>
  </si>
  <si>
    <t>Patricia Lopes</t>
  </si>
  <si>
    <t>Sofia Meireles Costa</t>
  </si>
  <si>
    <t>Joana Venâncio</t>
  </si>
  <si>
    <t>IPV</t>
  </si>
  <si>
    <t>Alexandre Esperança</t>
  </si>
  <si>
    <t>Rui Santiago</t>
  </si>
  <si>
    <t>Bernardo de Castro</t>
  </si>
  <si>
    <t>Maria Sarrato</t>
  </si>
  <si>
    <t>Maria Maio</t>
  </si>
  <si>
    <t>&lt;78kg</t>
  </si>
  <si>
    <t>José Carlos Silva</t>
  </si>
  <si>
    <t>Gustavo Ramos</t>
  </si>
  <si>
    <t>Diogo Sousa</t>
  </si>
  <si>
    <t>Diogo Passeiro</t>
  </si>
  <si>
    <t>Jorge Teixeira</t>
  </si>
  <si>
    <t>Filipe Miranda</t>
  </si>
  <si>
    <t>Ruben Guerreiro</t>
  </si>
  <si>
    <t xml:space="preserve">Beatriz Afonso </t>
  </si>
  <si>
    <t>Marta Gomes</t>
  </si>
  <si>
    <t>Eduardo Garcia</t>
  </si>
  <si>
    <t>Diogo Biscaia</t>
  </si>
  <si>
    <t>Nuno Silva</t>
  </si>
  <si>
    <t xml:space="preserve">Liliana Mendes </t>
  </si>
  <si>
    <t>Ana Cardoso</t>
  </si>
  <si>
    <t>Felipe Teixeira</t>
  </si>
  <si>
    <t>Bruno Pera</t>
  </si>
  <si>
    <t>Luís Fraga</t>
  </si>
  <si>
    <t>Patricia Costa</t>
  </si>
  <si>
    <t>Beatriz Couto</t>
  </si>
  <si>
    <t>Susana Ferreira</t>
  </si>
  <si>
    <t>Maria João Branco</t>
  </si>
  <si>
    <t>Miguel Bento</t>
  </si>
  <si>
    <t>João Rafael</t>
  </si>
  <si>
    <t>Vitor Mafra Almeida</t>
  </si>
  <si>
    <t>Gabriel Vilar</t>
  </si>
  <si>
    <t>João Freitas</t>
  </si>
  <si>
    <t>Eduardo Marinho</t>
  </si>
  <si>
    <t>Daniel Chavarria</t>
  </si>
  <si>
    <t>Tomás Nazareth</t>
  </si>
  <si>
    <t>Pedro Viana</t>
  </si>
  <si>
    <t>Luiz Alexandre</t>
  </si>
  <si>
    <t>Carlos Duarte</t>
  </si>
  <si>
    <t>Carlos Martins</t>
  </si>
  <si>
    <t>Lightkick &lt;89kg</t>
  </si>
  <si>
    <t>Daniel Silva</t>
  </si>
  <si>
    <t>José Guerrinha</t>
  </si>
  <si>
    <t>Diana Fonseca</t>
  </si>
  <si>
    <t>Gonçalo Brito</t>
  </si>
  <si>
    <t>Pedro Goulart</t>
  </si>
  <si>
    <t>Brian Rodriguez</t>
  </si>
  <si>
    <t>Philip Luz</t>
  </si>
  <si>
    <t>Ana Patrício</t>
  </si>
  <si>
    <t>Tiago Monteiro</t>
  </si>
  <si>
    <t>ISPGAYA</t>
  </si>
  <si>
    <t>Rui Baptista</t>
  </si>
  <si>
    <t>Rafael Forte</t>
  </si>
  <si>
    <t>Miguel Paço</t>
  </si>
  <si>
    <t>Marta Vales</t>
  </si>
  <si>
    <t>Tiago Silva</t>
  </si>
  <si>
    <t>Valentim Luís Verde</t>
  </si>
  <si>
    <t>Manuel Martinez</t>
  </si>
  <si>
    <t>Tiago Gomes</t>
  </si>
  <si>
    <t>Gonçalo Simões</t>
  </si>
  <si>
    <t>João de Andrade</t>
  </si>
  <si>
    <t>AEISTEC</t>
  </si>
  <si>
    <t>&gt;67kg</t>
  </si>
  <si>
    <t>Ana Silva</t>
  </si>
  <si>
    <t>Joana Silva</t>
  </si>
  <si>
    <t>André Semanas Araújo</t>
  </si>
  <si>
    <t>Cristina Pires</t>
  </si>
  <si>
    <t>Francyne Perini</t>
  </si>
  <si>
    <t>Inês Messias</t>
  </si>
  <si>
    <t>Beatriz Carneiro</t>
  </si>
  <si>
    <t>Pedro Cruz</t>
  </si>
  <si>
    <t>DAN's Pares</t>
  </si>
  <si>
    <t>Freestyle f</t>
  </si>
  <si>
    <t>Freestyle m</t>
  </si>
  <si>
    <t>Catarina Silva</t>
  </si>
  <si>
    <t>Catarina Martins</t>
  </si>
  <si>
    <t>Patrícia Banha</t>
  </si>
  <si>
    <t>Constança Graça</t>
  </si>
  <si>
    <t>Miguel Rocha</t>
  </si>
  <si>
    <t>Daniel Paciência Rodrigues</t>
  </si>
  <si>
    <t>André Lourenço</t>
  </si>
  <si>
    <t xml:space="preserve">Tiago Ribeiro </t>
  </si>
  <si>
    <t>Gonçalo Rodrigues</t>
  </si>
  <si>
    <t>Pedro Braz Ribeiro</t>
  </si>
  <si>
    <t>João Barreto</t>
  </si>
  <si>
    <t>Luís Morais</t>
  </si>
  <si>
    <t>Tiago Coelho</t>
  </si>
  <si>
    <t>Daniel Antas</t>
  </si>
  <si>
    <t>Bruna Pires</t>
  </si>
  <si>
    <t>Bruno Ravara</t>
  </si>
  <si>
    <t>João Carrilho</t>
  </si>
  <si>
    <t>Paulo Rosa</t>
  </si>
  <si>
    <t>Mafalda Martinho</t>
  </si>
  <si>
    <t>Leonor Monteiro</t>
  </si>
  <si>
    <t>Miriam Caires</t>
  </si>
  <si>
    <t>Carolina Abreu</t>
  </si>
  <si>
    <t>Daniel Fonseca</t>
  </si>
  <si>
    <t>João Lé</t>
  </si>
  <si>
    <t>André Nunes</t>
  </si>
  <si>
    <t>Vasco Portugal</t>
  </si>
  <si>
    <t>João Ramos Polónia</t>
  </si>
  <si>
    <t>Luiza Silva</t>
  </si>
  <si>
    <t>Inês Sofia Sebastião</t>
  </si>
  <si>
    <t>José Oliveira</t>
  </si>
  <si>
    <t>Hernâni Sousa</t>
  </si>
  <si>
    <t>Inês Bispo</t>
  </si>
  <si>
    <t>Mariana Brandão</t>
  </si>
  <si>
    <t>Catarina Beirão</t>
  </si>
  <si>
    <t>Jéssica Dunsdon</t>
  </si>
  <si>
    <t>Carolina Milho</t>
  </si>
  <si>
    <t>Gabriella de Sá</t>
  </si>
  <si>
    <t>Inês Beirão</t>
  </si>
  <si>
    <t>Matilde Costa</t>
  </si>
  <si>
    <t>João Pedro Carvalho</t>
  </si>
  <si>
    <t>David Almeida</t>
  </si>
  <si>
    <t>Luiz Ruiz Lucas</t>
  </si>
  <si>
    <t>Gonçalo Ferreira</t>
  </si>
  <si>
    <t>Gaspar Teixeira</t>
  </si>
  <si>
    <t>Ricardo Carvalho</t>
  </si>
  <si>
    <t>Tiago Mendonça</t>
  </si>
  <si>
    <t xml:space="preserve">Afonso Duarte Batista </t>
  </si>
  <si>
    <t>Afonso Melara Dias</t>
  </si>
  <si>
    <t>Filipe Justiça</t>
  </si>
  <si>
    <t>Rodrigo Silva Mendo</t>
  </si>
  <si>
    <t>Afonso Machado</t>
  </si>
  <si>
    <t>Bernardo Rodrigues</t>
  </si>
  <si>
    <t>Gonçalo Martins</t>
  </si>
  <si>
    <t>Lourenço Valdez</t>
  </si>
  <si>
    <t>Miguel Santiago Pereira</t>
  </si>
  <si>
    <t>António Silva</t>
  </si>
  <si>
    <t>Diogo Areias Silva</t>
  </si>
  <si>
    <t>Gonçalo Palrão</t>
  </si>
  <si>
    <t>Gonçalo Santos</t>
  </si>
  <si>
    <t>José Marques</t>
  </si>
  <si>
    <t>Paulo Reynold Silva</t>
  </si>
  <si>
    <t>Afonso Von Hafe</t>
  </si>
  <si>
    <t>João Caldeira</t>
  </si>
  <si>
    <t>Camilla Silva</t>
  </si>
  <si>
    <t>Eduardo Gomes</t>
  </si>
  <si>
    <t>Marco Silva</t>
  </si>
  <si>
    <t>Vitor Cruz</t>
  </si>
  <si>
    <t>Ricardo Lagoa</t>
  </si>
  <si>
    <t>Bruno Lopes Matias</t>
  </si>
  <si>
    <t>Mariana Enguiça</t>
  </si>
  <si>
    <t>Lízia Branco</t>
  </si>
  <si>
    <t>Mariana Martins</t>
  </si>
  <si>
    <t>Ana Sofia Brandão</t>
  </si>
  <si>
    <t>Beatriz Gomes</t>
  </si>
  <si>
    <t>Leonor Peixoto</t>
  </si>
  <si>
    <t>Afonso Portugal</t>
  </si>
  <si>
    <t>Manuel Pinheiro</t>
  </si>
  <si>
    <t>Miguel Correia Vaz</t>
  </si>
  <si>
    <t>Nicolas Silva</t>
  </si>
  <si>
    <t>Miguel Barbosa</t>
  </si>
  <si>
    <t xml:space="preserve">Miguel Fechado </t>
  </si>
  <si>
    <t>Pedro Cerveira Martins</t>
  </si>
  <si>
    <t>Sérgio Silva</t>
  </si>
  <si>
    <t>António Domingues</t>
  </si>
  <si>
    <t>Bruno Paes</t>
  </si>
  <si>
    <t>Diogo Mera</t>
  </si>
  <si>
    <t>Diogo Lopes</t>
  </si>
  <si>
    <t>Hugo Santos</t>
  </si>
  <si>
    <t>Constança Soares</t>
  </si>
  <si>
    <t>Ian Teixeira</t>
  </si>
  <si>
    <t>Sara Pereira</t>
  </si>
  <si>
    <t>Noémia Baptista</t>
  </si>
  <si>
    <t>Marta Espadeiro</t>
  </si>
  <si>
    <t>Jéssica Rodrigues</t>
  </si>
  <si>
    <t>André Fernandes</t>
  </si>
  <si>
    <t>Carlos Gomes</t>
  </si>
  <si>
    <t>Miguel Jordão</t>
  </si>
  <si>
    <t>Luís Melo</t>
  </si>
  <si>
    <t>Duarte Roncon Nunes</t>
  </si>
  <si>
    <t>Simão Lopes</t>
  </si>
  <si>
    <t>Pedro Ramos</t>
  </si>
  <si>
    <t>Simão Duarte</t>
  </si>
  <si>
    <t>Ricardo Lamy</t>
  </si>
  <si>
    <t>João Luís Martins</t>
  </si>
  <si>
    <t>Paulo Araújo</t>
  </si>
  <si>
    <t>Alexandre Marques</t>
  </si>
  <si>
    <t>João Pedro Rodrigues</t>
  </si>
  <si>
    <t>Luís Rodrigues</t>
  </si>
  <si>
    <t>Vasco Couto</t>
  </si>
  <si>
    <t>João Oliveira</t>
  </si>
  <si>
    <t>Paulo Freitas</t>
  </si>
  <si>
    <t>Vitor Rodrigues</t>
  </si>
  <si>
    <t>Vitor Duarte Peixoto</t>
  </si>
  <si>
    <t>Bruno Eira</t>
  </si>
  <si>
    <t>Nuno Gonçalves</t>
  </si>
  <si>
    <t>Ana Carneiro</t>
  </si>
  <si>
    <t>Diogo Rodrigues</t>
  </si>
  <si>
    <t>Bernardo Ramôa</t>
  </si>
  <si>
    <t>Duarte Oliveira</t>
  </si>
  <si>
    <t>Nuno Deus</t>
  </si>
  <si>
    <t>Rodrigo Nunes</t>
  </si>
  <si>
    <t>António Morais</t>
  </si>
  <si>
    <t>Rodrigo Correia</t>
  </si>
  <si>
    <t>Pedro Leitão</t>
  </si>
  <si>
    <t>Gonçalo Moreira Bessa</t>
  </si>
  <si>
    <t>José Martins</t>
  </si>
  <si>
    <t>Vasco Gomes Ferreira</t>
  </si>
  <si>
    <t>Francisco Almeida</t>
  </si>
  <si>
    <t>António Godinho</t>
  </si>
  <si>
    <t>Afonso Pinheiro</t>
  </si>
  <si>
    <t>Vasco Evangelho</t>
  </si>
  <si>
    <t>Diogo Carrilho</t>
  </si>
  <si>
    <t>Ricardo Chumbinho</t>
  </si>
  <si>
    <t>Diogo Ambrósio</t>
  </si>
  <si>
    <t>Helder Casanova</t>
  </si>
  <si>
    <t>Afonso Sarmento</t>
  </si>
  <si>
    <t>Francisco Vasconcelos</t>
  </si>
  <si>
    <t>João Tonnies</t>
  </si>
  <si>
    <t>José Castelo Branco</t>
  </si>
  <si>
    <t>Marta Santos</t>
  </si>
  <si>
    <t>André Lamas</t>
  </si>
  <si>
    <t>Bruno Araújo</t>
  </si>
  <si>
    <t>Francisca Cruz</t>
  </si>
  <si>
    <t>Inês Faria</t>
  </si>
  <si>
    <t>Fédora Lucas</t>
  </si>
  <si>
    <t>Maria Tavares</t>
  </si>
  <si>
    <t>Carolina Maia</t>
  </si>
  <si>
    <t>Sara Fonseca</t>
  </si>
  <si>
    <t>Rossella Avona</t>
  </si>
  <si>
    <t>Laila Kogler</t>
  </si>
  <si>
    <t>Joana Rodrigues</t>
  </si>
  <si>
    <t>Margarida Vasques</t>
  </si>
  <si>
    <t>Teresa Neiva</t>
  </si>
  <si>
    <t>Francisca Costa</t>
  </si>
  <si>
    <t>Francisca Nogueira</t>
  </si>
  <si>
    <t>Regina Paiva</t>
  </si>
  <si>
    <t>Maria Monteiro</t>
  </si>
  <si>
    <t>Catarina Rebocho</t>
  </si>
  <si>
    <t>Tatiana Pereira</t>
  </si>
  <si>
    <t>Alexandra Nobre</t>
  </si>
  <si>
    <t>Daniela Costa</t>
  </si>
  <si>
    <t>Daniela Castiajo</t>
  </si>
  <si>
    <t xml:space="preserve">André Lázaro </t>
  </si>
  <si>
    <t>José Fernandes</t>
  </si>
  <si>
    <t>Matheus Cota</t>
  </si>
  <si>
    <t>César Borges</t>
  </si>
  <si>
    <t>Juarez Neto</t>
  </si>
  <si>
    <t>Kubeka Ignitius</t>
  </si>
  <si>
    <t>Bernardo Carlos</t>
  </si>
  <si>
    <t>António Moreira</t>
  </si>
  <si>
    <t>Diogo Varelas</t>
  </si>
  <si>
    <t>Duarte Nunes</t>
  </si>
  <si>
    <t>Luís Ganito</t>
  </si>
  <si>
    <t>Mariana Amaral</t>
  </si>
  <si>
    <t>Daniel Costa</t>
  </si>
  <si>
    <t>Patrícia Simplicio</t>
  </si>
  <si>
    <t>Mafalda Prestes Fernandes</t>
  </si>
  <si>
    <t>Bruno Moura</t>
  </si>
  <si>
    <t>Carlos Nogueira</t>
  </si>
  <si>
    <t>Francisco Girão</t>
  </si>
  <si>
    <t>Yasser Zacarias</t>
  </si>
  <si>
    <t>Catarina Ramos Ferreira</t>
  </si>
  <si>
    <t>João Lucas</t>
  </si>
  <si>
    <t>AEFCM</t>
  </si>
  <si>
    <t>AEESTG</t>
  </si>
  <si>
    <t>Ilhas</t>
  </si>
  <si>
    <t>2019/2020</t>
  </si>
  <si>
    <t>Helena Castro</t>
  </si>
  <si>
    <t>Silvia Pires Gally</t>
  </si>
  <si>
    <t>Joana Diogo</t>
  </si>
  <si>
    <t>Mafalda Ezequiel</t>
  </si>
  <si>
    <t>Beatriz Nunes Barata</t>
  </si>
  <si>
    <t>Ana Agulhas</t>
  </si>
  <si>
    <t>Carolina Esteves</t>
  </si>
  <si>
    <t>Catarina Moura</t>
  </si>
  <si>
    <t>Mariana Domingues</t>
  </si>
  <si>
    <t>Beatriz Rocha</t>
  </si>
  <si>
    <t>Andreia Serrão</t>
  </si>
  <si>
    <t>Isadora Oliveira</t>
  </si>
  <si>
    <t>Rafael Chambel</t>
  </si>
  <si>
    <t>Bruno Bento</t>
  </si>
  <si>
    <t>André Bernardo</t>
  </si>
  <si>
    <t>João Bernardo</t>
  </si>
  <si>
    <t>Mix Bernardo</t>
  </si>
  <si>
    <t>Bernardo Serra</t>
  </si>
  <si>
    <t>José Farias</t>
  </si>
  <si>
    <t>Frederico Baptista</t>
  </si>
  <si>
    <t>aeISEP/P.PORTO</t>
  </si>
  <si>
    <t>João Valentim Lopes</t>
  </si>
  <si>
    <t>Gabriel Souza</t>
  </si>
  <si>
    <t>Gonçalo Cardoso</t>
  </si>
  <si>
    <t>Francisco Freches</t>
  </si>
  <si>
    <t>Tomás Góis</t>
  </si>
  <si>
    <t>Antonio Coppola</t>
  </si>
  <si>
    <t>aeESS/P.PORTO</t>
  </si>
  <si>
    <t>Francisco Gomes</t>
  </si>
  <si>
    <t>João Manique</t>
  </si>
  <si>
    <t>Lucas Rosa</t>
  </si>
  <si>
    <t>Damien Troianschi</t>
  </si>
  <si>
    <t>Francisco Rovira</t>
  </si>
  <si>
    <t>Pedro Rodrigues Almeida</t>
  </si>
  <si>
    <t>Daniel Santos</t>
  </si>
  <si>
    <t>Pedro Cavaco</t>
  </si>
  <si>
    <t>Vicente Rovira</t>
  </si>
  <si>
    <t>Luiz Silva</t>
  </si>
  <si>
    <t>Rodrigo Boavida</t>
  </si>
  <si>
    <t>João Novais</t>
  </si>
  <si>
    <t>José Bernardo</t>
  </si>
  <si>
    <t>Lightkick &lt;50kg</t>
  </si>
  <si>
    <t>Alice Neves</t>
  </si>
  <si>
    <t>Mariela Fortunato</t>
  </si>
  <si>
    <t>Maria Vicente</t>
  </si>
  <si>
    <t>Kateryna Shvydyuk</t>
  </si>
  <si>
    <t>Pedro Tavares</t>
  </si>
  <si>
    <t>João Sousa</t>
  </si>
  <si>
    <t>Sabino Dumbo</t>
  </si>
  <si>
    <t>Diogo Lemos</t>
  </si>
  <si>
    <t>Pedro Sousa</t>
  </si>
  <si>
    <t>João Moreira</t>
  </si>
  <si>
    <t>João Pinto Correia</t>
  </si>
  <si>
    <t>Vitor Ferreira</t>
  </si>
  <si>
    <t>João Pedro Fernandes</t>
  </si>
  <si>
    <t>Paulo Sousa</t>
  </si>
  <si>
    <t>Rui Gondar</t>
  </si>
  <si>
    <t>Tomás Hervé Silva</t>
  </si>
  <si>
    <t>Vasco Macedo</t>
  </si>
  <si>
    <t>Tiago Pinto</t>
  </si>
  <si>
    <t>António Fernandes</t>
  </si>
  <si>
    <t>Igor Marini</t>
  </si>
  <si>
    <t>Dmitry Maslov</t>
  </si>
  <si>
    <t>Murillo Montilha</t>
  </si>
  <si>
    <t>Tiago Vieira</t>
  </si>
  <si>
    <t>Lightkick &gt;94kg</t>
  </si>
  <si>
    <t>António Dias</t>
  </si>
  <si>
    <t>Beatriz Dias</t>
  </si>
  <si>
    <t>Joana Pereira</t>
  </si>
  <si>
    <t>Maria Martins</t>
  </si>
  <si>
    <t>Cátia Castro</t>
  </si>
  <si>
    <t>Bruno Gomes</t>
  </si>
  <si>
    <t>Simão Felix Neves</t>
  </si>
  <si>
    <t>Guilherme Prata</t>
  </si>
  <si>
    <t>Rodrigo Almeida</t>
  </si>
  <si>
    <t>Tomás Correia</t>
  </si>
  <si>
    <t xml:space="preserve">Verónica Amador </t>
  </si>
  <si>
    <t>Guilherme Ferreira</t>
  </si>
  <si>
    <t>Tomás Coelho</t>
  </si>
  <si>
    <t>Manuel Seiça</t>
  </si>
  <si>
    <t>Patricia Afonso</t>
  </si>
  <si>
    <t>Ana Romão</t>
  </si>
  <si>
    <t>Ana Reis</t>
  </si>
  <si>
    <t>Marta Cardoso</t>
  </si>
  <si>
    <t>Laura Batchelli</t>
  </si>
  <si>
    <t>Pedro Olhero</t>
  </si>
  <si>
    <t>Daniel Monteiro</t>
  </si>
  <si>
    <t>Miguel Pereira</t>
  </si>
  <si>
    <t>Idilio Freitas</t>
  </si>
  <si>
    <t>Francisco Nascimento</t>
  </si>
  <si>
    <t xml:space="preserve">João Luis </t>
  </si>
  <si>
    <t>Diogo Atalaia</t>
  </si>
  <si>
    <t>David Tita</t>
  </si>
  <si>
    <t>Francisco Simões</t>
  </si>
  <si>
    <t>Luis Mota Correia</t>
  </si>
  <si>
    <t>Catarina Cerqueira</t>
  </si>
  <si>
    <t>Ann-Sophie Hahn</t>
  </si>
  <si>
    <t>Rita Silva</t>
  </si>
  <si>
    <t>Carolina de Figueiredo</t>
  </si>
  <si>
    <t>Mariana Ribas</t>
  </si>
  <si>
    <t>Flávia Macedo</t>
  </si>
  <si>
    <t>Barbara Ribeiro</t>
  </si>
  <si>
    <t>Clara Cunha</t>
  </si>
  <si>
    <t>José Filipe</t>
  </si>
  <si>
    <t>Gonçalo Loureiro</t>
  </si>
  <si>
    <t>Tiago Eusébio</t>
  </si>
  <si>
    <t>Afonso Rodrigues</t>
  </si>
  <si>
    <t>Afonso Vaz Viana</t>
  </si>
  <si>
    <t>André Bandeira</t>
  </si>
  <si>
    <t>João Rossi</t>
  </si>
  <si>
    <t>João Albuquerque</t>
  </si>
  <si>
    <t>Francisco Batista</t>
  </si>
  <si>
    <t>Afonso Cortez</t>
  </si>
  <si>
    <t>Manuel Leite</t>
  </si>
  <si>
    <t>Miguel Ribeiro</t>
  </si>
  <si>
    <t>Francisco Carvalho</t>
  </si>
  <si>
    <t>Miguel Rothes</t>
  </si>
  <si>
    <t>Francisco Matos</t>
  </si>
  <si>
    <t>Rafael Marques</t>
  </si>
  <si>
    <t>André Girardi</t>
  </si>
  <si>
    <t>Nicklas Outdrive</t>
  </si>
  <si>
    <t>Matthieu Hausermann</t>
  </si>
  <si>
    <t>Ricardo Valadas</t>
  </si>
  <si>
    <t>José Maria Noronha</t>
  </si>
  <si>
    <t>João Varão</t>
  </si>
  <si>
    <t>Luis Ferreira</t>
  </si>
  <si>
    <t>Gonçalo Gomes</t>
  </si>
  <si>
    <t>Tomás Cruz</t>
  </si>
  <si>
    <t>Manuel Madeira</t>
  </si>
  <si>
    <t>João Salgado</t>
  </si>
  <si>
    <t>José Maria Reis</t>
  </si>
  <si>
    <t>Leon Konschake</t>
  </si>
  <si>
    <t>Miguel Monteiro</t>
  </si>
  <si>
    <t>André Mesquita</t>
  </si>
  <si>
    <t>Damian Hasterok</t>
  </si>
  <si>
    <t>João Luís</t>
  </si>
  <si>
    <t>Var 19/20</t>
  </si>
  <si>
    <t>2020/2021</t>
  </si>
  <si>
    <t>Teresa Padrela</t>
  </si>
  <si>
    <t>Maria Valério</t>
  </si>
  <si>
    <t>Pedro Grácio</t>
  </si>
  <si>
    <t>AEESEC</t>
  </si>
  <si>
    <t>AEISCE</t>
  </si>
  <si>
    <t>Rodrigo Lopes</t>
  </si>
  <si>
    <t>Tomás Borges</t>
  </si>
  <si>
    <t>Augusto Vasco Costa</t>
  </si>
  <si>
    <t>Carlos Sequeira</t>
  </si>
  <si>
    <t>Francisco Martins</t>
  </si>
  <si>
    <t>João Ramalho</t>
  </si>
  <si>
    <t>Tiago Gameiro</t>
  </si>
  <si>
    <t>Tomás Rodrigues</t>
  </si>
  <si>
    <t>Carolina Santos</t>
  </si>
  <si>
    <t>Camila Costa</t>
  </si>
  <si>
    <t>Carolina Fernandes</t>
  </si>
  <si>
    <t>Francisca Antunes</t>
  </si>
  <si>
    <t>Sofia Silva</t>
  </si>
  <si>
    <t>Vera Carvalho</t>
  </si>
  <si>
    <t>Francisca Azevedo</t>
  </si>
  <si>
    <t>AEISCSEM/AEESSEM</t>
  </si>
  <si>
    <t>Vasco Veloso</t>
  </si>
  <si>
    <t>Tomás Arroja</t>
  </si>
  <si>
    <t>Bruno Mendonça</t>
  </si>
  <si>
    <t>João André</t>
  </si>
  <si>
    <t>Marcelo Roquette Martins</t>
  </si>
  <si>
    <t>Filipe Cruz</t>
  </si>
  <si>
    <t>Francisco Pereira</t>
  </si>
  <si>
    <t xml:space="preserve">Diogo Trindade </t>
  </si>
  <si>
    <t>AAIUEM</t>
  </si>
  <si>
    <t>Jau Zivan Nascimento</t>
  </si>
  <si>
    <t>Tiago Amado</t>
  </si>
  <si>
    <t>Diogo Melo</t>
  </si>
  <si>
    <t>Gil Melo</t>
  </si>
  <si>
    <t>Guilherme Simes</t>
  </si>
  <si>
    <t>Martim Ferreira</t>
  </si>
  <si>
    <t>Miguel Marques</t>
  </si>
  <si>
    <t>Salvador Ferreira Mendes</t>
  </si>
  <si>
    <t>Afonso Fonte</t>
  </si>
  <si>
    <t>Alexandro Autiero</t>
  </si>
  <si>
    <t>Bernardo Santos</t>
  </si>
  <si>
    <t>Hugo Sousa</t>
  </si>
  <si>
    <t>Ricardo Soares</t>
  </si>
  <si>
    <t>Rodrigo Martins</t>
  </si>
  <si>
    <t>Tiago Silvestre</t>
  </si>
  <si>
    <t>Afonso Pires</t>
  </si>
  <si>
    <t>NOVA/AEIST</t>
  </si>
  <si>
    <t>Diogo Pedroso</t>
  </si>
  <si>
    <t>Fernão Vigário Ribeiro</t>
  </si>
  <si>
    <t>Filipe Leitão</t>
  </si>
  <si>
    <t>AEFBAUL</t>
  </si>
  <si>
    <t>Gonçalo Melo</t>
  </si>
  <si>
    <t>Manuel Lobo</t>
  </si>
  <si>
    <t>Márcio Lourenço</t>
  </si>
  <si>
    <t>Riccardo Donati</t>
  </si>
  <si>
    <t>Rodrigo Oliveira</t>
  </si>
  <si>
    <t>Sebastião Ramirez</t>
  </si>
  <si>
    <t>Tomás Miranda</t>
  </si>
  <si>
    <t>Francisco Cordeiro</t>
  </si>
  <si>
    <t>Frederico Subtil</t>
  </si>
  <si>
    <t>Gabriel Endlich</t>
  </si>
  <si>
    <t>João Farinha</t>
  </si>
  <si>
    <t>Lucas Pereira</t>
  </si>
  <si>
    <t>Miguel Salvador</t>
  </si>
  <si>
    <t>Pedro Candeias</t>
  </si>
  <si>
    <t>Ricardo Nobre</t>
  </si>
  <si>
    <t>Manuel Sokolov</t>
  </si>
  <si>
    <t>RANKING NACIONAL UNIVERSITÁRIO INDIVIDUAL PARA 2021/22</t>
  </si>
  <si>
    <t>Ranking 2021/22</t>
  </si>
  <si>
    <t>RANKING NACIONAL UNIVERSITÁRIO DUPLAS/PARES PARA 2021/22</t>
  </si>
  <si>
    <t>João Chang</t>
  </si>
  <si>
    <t>Mariana Afonso</t>
  </si>
  <si>
    <t>Diogo Glória</t>
  </si>
  <si>
    <t>Francisca Ferraz</t>
  </si>
  <si>
    <t>Mafalda Morais</t>
  </si>
  <si>
    <t>Vera Reis</t>
  </si>
  <si>
    <t>Ana Isabel Veiga</t>
  </si>
  <si>
    <t>Diogo Alexandre Cardoso</t>
  </si>
  <si>
    <t>Tiago Galvão</t>
  </si>
  <si>
    <t>Patrícia Valente Henriques</t>
  </si>
  <si>
    <t>Bruno Alves</t>
  </si>
  <si>
    <t>Maria Valente</t>
  </si>
  <si>
    <t>Miguel Costa</t>
  </si>
  <si>
    <t>Beatriz Teixeira</t>
  </si>
  <si>
    <t>Ielyzaveta Basysta</t>
  </si>
  <si>
    <t>Zhuo Jing</t>
  </si>
  <si>
    <t>João Frazão</t>
  </si>
  <si>
    <t>Ana Carrelha</t>
  </si>
  <si>
    <t>Beatriz Neves</t>
  </si>
  <si>
    <t>Carolina Castro</t>
  </si>
  <si>
    <t>Lucia Naylor</t>
  </si>
  <si>
    <t>Carlota Santos</t>
  </si>
  <si>
    <t>Tiago Torres</t>
  </si>
  <si>
    <t>Afonso Matias</t>
  </si>
  <si>
    <t>Eduardo Morais</t>
  </si>
  <si>
    <t>Pedro Araújo</t>
  </si>
  <si>
    <t>Gonçalo Aroeira Gonçalves</t>
  </si>
  <si>
    <t>Tiago Oliveira</t>
  </si>
  <si>
    <t>Miguel Lourenço</t>
  </si>
  <si>
    <t>Tiago Moacho</t>
  </si>
  <si>
    <t>Tiago Gonçalves</t>
  </si>
  <si>
    <t>Matthias Huteau</t>
  </si>
  <si>
    <t>António Almeida</t>
  </si>
  <si>
    <t>António Pinto</t>
  </si>
  <si>
    <t>Guilherme Chalupa</t>
  </si>
  <si>
    <t>João Vasconcelos</t>
  </si>
  <si>
    <t>Miguel Grilo</t>
  </si>
  <si>
    <t>Marco Kluzer</t>
  </si>
  <si>
    <t>Skander Jebali</t>
  </si>
  <si>
    <t>Claúdio Irace</t>
  </si>
  <si>
    <t>Marcello Reis</t>
  </si>
  <si>
    <t>Dinis Pereira</t>
  </si>
  <si>
    <t>António Gastão Neves</t>
  </si>
  <si>
    <t>Bernardo Pestana Bastos</t>
  </si>
  <si>
    <t>Francisco Madureira</t>
  </si>
  <si>
    <t>Guilherme Guerra</t>
  </si>
  <si>
    <t>João Colaço</t>
  </si>
  <si>
    <t>Xavier Simões</t>
  </si>
  <si>
    <t>Vicente Gouveia</t>
  </si>
  <si>
    <t>Miguel Pinto Pereira</t>
  </si>
  <si>
    <t>Guilherme Oliveira</t>
  </si>
  <si>
    <t>Vasco Gouveia</t>
  </si>
  <si>
    <t>Rodrigo Beirão Paulo</t>
  </si>
  <si>
    <t>RANKING NACIONAL UNIVERSITÁRIO PARA 2021/22</t>
  </si>
  <si>
    <t xml:space="preserve"> Ranking 2021/22</t>
  </si>
  <si>
    <t>RANKING NACIONAL UNIVERSITÁRIO DE MODALIDADES COLETIVAS PARA 2021/2022</t>
  </si>
  <si>
    <t>Pontuação 2020/2021</t>
  </si>
  <si>
    <t>Ranking 2021/2022</t>
  </si>
  <si>
    <t>RANKING NACIONAL UNIVERSITÁRIO DE MODALIDADES COLETIVAS PARA 2021/22</t>
  </si>
  <si>
    <t>AAUAL</t>
  </si>
  <si>
    <t>AAIPPortalegre</t>
  </si>
  <si>
    <t>nd</t>
  </si>
  <si>
    <t>(-2)</t>
  </si>
  <si>
    <t>(+2)</t>
  </si>
  <si>
    <t>(-1)</t>
  </si>
  <si>
    <t>(+1)</t>
  </si>
  <si>
    <t>RANKING ZONA PARA 2021/22</t>
  </si>
  <si>
    <t>Pontuação Acumulada Ranking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</si>
</sst>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E_s_c_._-;\-* #,##0.00\ _E_s_c_._-;_-* &quot;-&quot;??\ _E_s_c_._-;_-@_-"/>
    <numFmt numFmtId="166" formatCode="_-* #,##0.00\ [$€-1]_-;\-* #,##0.00\ [$€-1]_-;_-* &quot;-&quot;??\ [$€-1]_-"/>
  </numFmts>
  <fonts count="8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Interstate-Regular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2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B3B6DD"/>
        <bgColor indexed="64"/>
      </patternFill>
    </fill>
    <fill>
      <patternFill patternType="solid">
        <fgColor rgb="FF331C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B3B6DD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3">
    <xf numFmtId="0" fontId="0" fillId="0" borderId="0"/>
    <xf numFmtId="0" fontId="17" fillId="0" borderId="0"/>
    <xf numFmtId="0" fontId="10" fillId="0" borderId="0"/>
    <xf numFmtId="0" fontId="18" fillId="0" borderId="0"/>
    <xf numFmtId="0" fontId="17" fillId="0" borderId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9" fillId="0" borderId="0"/>
    <xf numFmtId="0" fontId="18" fillId="0" borderId="0"/>
    <xf numFmtId="0" fontId="20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2" borderId="0" applyNumberFormat="0" applyBorder="0" applyAlignment="0" applyProtection="0"/>
    <xf numFmtId="0" fontId="23" fillId="6" borderId="0" applyNumberFormat="0" applyBorder="0" applyAlignment="0" applyProtection="0"/>
    <xf numFmtId="0" fontId="24" fillId="23" borderId="7" applyNumberFormat="0" applyAlignment="0" applyProtection="0"/>
    <xf numFmtId="0" fontId="25" fillId="24" borderId="8" applyNumberFormat="0" applyAlignment="0" applyProtection="0"/>
    <xf numFmtId="166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0" borderId="7" applyNumberFormat="0" applyAlignment="0" applyProtection="0"/>
    <xf numFmtId="0" fontId="34" fillId="0" borderId="12" applyNumberFormat="0" applyFill="0" applyAlignment="0" applyProtection="0"/>
    <xf numFmtId="0" fontId="35" fillId="25" borderId="0" applyNumberFormat="0" applyBorder="0" applyAlignment="0" applyProtection="0"/>
    <xf numFmtId="0" fontId="18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8" fillId="0" borderId="0"/>
    <xf numFmtId="0" fontId="21" fillId="26" borderId="13" applyNumberFormat="0" applyFont="0" applyAlignment="0" applyProtection="0"/>
    <xf numFmtId="0" fontId="36" fillId="23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0"/>
    <xf numFmtId="0" fontId="8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7" borderId="0" applyNumberFormat="0" applyBorder="0" applyAlignment="0" applyProtection="0"/>
    <xf numFmtId="0" fontId="44" fillId="28" borderId="0" applyNumberFormat="0" applyBorder="0" applyAlignment="0" applyProtection="0"/>
    <xf numFmtId="0" fontId="45" fillId="29" borderId="0" applyNumberFormat="0" applyBorder="0" applyAlignment="0" applyProtection="0"/>
    <xf numFmtId="0" fontId="46" fillId="30" borderId="18" applyNumberFormat="0" applyAlignment="0" applyProtection="0"/>
    <xf numFmtId="0" fontId="47" fillId="31" borderId="19" applyNumberFormat="0" applyAlignment="0" applyProtection="0"/>
    <xf numFmtId="0" fontId="48" fillId="31" borderId="18" applyNumberFormat="0" applyAlignment="0" applyProtection="0"/>
    <xf numFmtId="0" fontId="49" fillId="0" borderId="20" applyNumberFormat="0" applyFill="0" applyAlignment="0" applyProtection="0"/>
    <xf numFmtId="0" fontId="50" fillId="32" borderId="21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4" borderId="0" applyNumberFormat="0" applyBorder="0" applyAlignment="0" applyProtection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54" fillId="57" borderId="0" applyNumberFormat="0" applyBorder="0" applyAlignment="0" applyProtection="0"/>
    <xf numFmtId="0" fontId="7" fillId="0" borderId="0"/>
    <xf numFmtId="0" fontId="7" fillId="0" borderId="0"/>
    <xf numFmtId="0" fontId="7" fillId="33" borderId="22" applyNumberFormat="0" applyFont="0" applyAlignment="0" applyProtection="0"/>
    <xf numFmtId="165" fontId="17" fillId="0" borderId="0" applyFont="0" applyFill="0" applyBorder="0" applyAlignment="0" applyProtection="0"/>
    <xf numFmtId="0" fontId="7" fillId="0" borderId="0"/>
    <xf numFmtId="0" fontId="55" fillId="0" borderId="0"/>
    <xf numFmtId="0" fontId="1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3" fillId="0" borderId="0"/>
    <xf numFmtId="0" fontId="18" fillId="0" borderId="0"/>
    <xf numFmtId="0" fontId="2" fillId="0" borderId="0"/>
    <xf numFmtId="0" fontId="2" fillId="33" borderId="22" applyNumberFormat="0" applyFont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2" fillId="0" borderId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2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18" fillId="56" borderId="0" applyNumberFormat="0" applyBorder="0" applyAlignment="0" applyProtection="0"/>
    <xf numFmtId="0" fontId="66" fillId="37" borderId="0" applyNumberFormat="0" applyBorder="0" applyAlignment="0" applyProtection="0"/>
    <xf numFmtId="0" fontId="54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41" borderId="0" applyNumberFormat="0" applyBorder="0" applyAlignment="0" applyProtection="0"/>
    <xf numFmtId="0" fontId="54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5" borderId="0" applyNumberFormat="0" applyBorder="0" applyAlignment="0" applyProtection="0"/>
    <xf numFmtId="0" fontId="54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9" borderId="0" applyNumberFormat="0" applyBorder="0" applyAlignment="0" applyProtection="0"/>
    <xf numFmtId="0" fontId="54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53" borderId="0" applyNumberFormat="0" applyBorder="0" applyAlignment="0" applyProtection="0"/>
    <xf numFmtId="0" fontId="54" fillId="53" borderId="0" applyNumberFormat="0" applyBorder="0" applyAlignment="0" applyProtection="0"/>
    <xf numFmtId="0" fontId="66" fillId="53" borderId="0" applyNumberFormat="0" applyBorder="0" applyAlignment="0" applyProtection="0"/>
    <xf numFmtId="0" fontId="66" fillId="57" borderId="0" applyNumberFormat="0" applyBorder="0" applyAlignment="0" applyProtection="0"/>
    <xf numFmtId="0" fontId="54" fillId="57" borderId="0" applyNumberFormat="0" applyBorder="0" applyAlignment="0" applyProtection="0"/>
    <xf numFmtId="0" fontId="66" fillId="57" borderId="0" applyNumberFormat="0" applyBorder="0" applyAlignment="0" applyProtection="0"/>
    <xf numFmtId="0" fontId="67" fillId="0" borderId="15" applyNumberFormat="0" applyFill="0" applyAlignment="0" applyProtection="0"/>
    <xf numFmtId="0" fontId="40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41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42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1" borderId="18" applyNumberFormat="0" applyAlignment="0" applyProtection="0"/>
    <xf numFmtId="0" fontId="48" fillId="31" borderId="18" applyNumberFormat="0" applyAlignment="0" applyProtection="0"/>
    <xf numFmtId="0" fontId="70" fillId="31" borderId="18" applyNumberFormat="0" applyAlignment="0" applyProtection="0"/>
    <xf numFmtId="0" fontId="71" fillId="0" borderId="20" applyNumberFormat="0" applyFill="0" applyAlignment="0" applyProtection="0"/>
    <xf numFmtId="0" fontId="49" fillId="0" borderId="20" applyNumberFormat="0" applyFill="0" applyAlignment="0" applyProtection="0"/>
    <xf numFmtId="0" fontId="71" fillId="0" borderId="20" applyNumberFormat="0" applyFill="0" applyAlignment="0" applyProtection="0"/>
    <xf numFmtId="0" fontId="66" fillId="34" borderId="0" applyNumberFormat="0" applyBorder="0" applyAlignment="0" applyProtection="0"/>
    <xf numFmtId="0" fontId="54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8" borderId="0" applyNumberFormat="0" applyBorder="0" applyAlignment="0" applyProtection="0"/>
    <xf numFmtId="0" fontId="54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42" borderId="0" applyNumberFormat="0" applyBorder="0" applyAlignment="0" applyProtection="0"/>
    <xf numFmtId="0" fontId="54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6" borderId="0" applyNumberFormat="0" applyBorder="0" applyAlignment="0" applyProtection="0"/>
    <xf numFmtId="0" fontId="54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50" borderId="0" applyNumberFormat="0" applyBorder="0" applyAlignment="0" applyProtection="0"/>
    <xf numFmtId="0" fontId="54" fillId="50" borderId="0" applyNumberFormat="0" applyBorder="0" applyAlignment="0" applyProtection="0"/>
    <xf numFmtId="0" fontId="66" fillId="50" borderId="0" applyNumberFormat="0" applyBorder="0" applyAlignment="0" applyProtection="0"/>
    <xf numFmtId="0" fontId="66" fillId="54" borderId="0" applyNumberFormat="0" applyBorder="0" applyAlignment="0" applyProtection="0"/>
    <xf numFmtId="0" fontId="54" fillId="54" borderId="0" applyNumberFormat="0" applyBorder="0" applyAlignment="0" applyProtection="0"/>
    <xf numFmtId="0" fontId="66" fillId="54" borderId="0" applyNumberFormat="0" applyBorder="0" applyAlignment="0" applyProtection="0"/>
    <xf numFmtId="0" fontId="72" fillId="27" borderId="0" applyNumberFormat="0" applyBorder="0" applyAlignment="0" applyProtection="0"/>
    <xf numFmtId="0" fontId="43" fillId="27" borderId="0" applyNumberFormat="0" applyBorder="0" applyAlignment="0" applyProtection="0"/>
    <xf numFmtId="0" fontId="72" fillId="27" borderId="0" applyNumberFormat="0" applyBorder="0" applyAlignment="0" applyProtection="0"/>
    <xf numFmtId="0" fontId="73" fillId="30" borderId="18" applyNumberFormat="0" applyAlignment="0" applyProtection="0"/>
    <xf numFmtId="0" fontId="46" fillId="30" borderId="18" applyNumberFormat="0" applyAlignment="0" applyProtection="0"/>
    <xf numFmtId="0" fontId="73" fillId="30" borderId="18" applyNumberFormat="0" applyAlignment="0" applyProtection="0"/>
    <xf numFmtId="0" fontId="74" fillId="0" borderId="0" applyNumberFormat="0" applyFill="0" applyBorder="0" applyAlignment="0" applyProtection="0"/>
    <xf numFmtId="0" fontId="75" fillId="28" borderId="0" applyNumberFormat="0" applyBorder="0" applyAlignment="0" applyProtection="0"/>
    <xf numFmtId="0" fontId="44" fillId="28" borderId="0" applyNumberFormat="0" applyBorder="0" applyAlignment="0" applyProtection="0"/>
    <xf numFmtId="0" fontId="75" fillId="28" borderId="0" applyNumberFormat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6" fillId="29" borderId="0" applyNumberFormat="0" applyBorder="0" applyAlignment="0" applyProtection="0"/>
    <xf numFmtId="0" fontId="45" fillId="29" borderId="0" applyNumberFormat="0" applyBorder="0" applyAlignment="0" applyProtection="0"/>
    <xf numFmtId="0" fontId="76" fillId="29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59" fillId="0" borderId="0">
      <alignment vertical="top"/>
    </xf>
    <xf numFmtId="0" fontId="2" fillId="0" borderId="0"/>
    <xf numFmtId="0" fontId="18" fillId="0" borderId="0"/>
    <xf numFmtId="0" fontId="18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77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8" fillId="0" borderId="0"/>
    <xf numFmtId="0" fontId="2" fillId="0" borderId="0"/>
    <xf numFmtId="0" fontId="65" fillId="0" borderId="0"/>
    <xf numFmtId="0" fontId="2" fillId="0" borderId="0"/>
    <xf numFmtId="0" fontId="65" fillId="0" borderId="0"/>
    <xf numFmtId="0" fontId="65" fillId="0" borderId="0"/>
    <xf numFmtId="0" fontId="2" fillId="0" borderId="0"/>
    <xf numFmtId="0" fontId="59" fillId="0" borderId="0">
      <alignment vertical="top"/>
    </xf>
    <xf numFmtId="0" fontId="2" fillId="0" borderId="0"/>
    <xf numFmtId="0" fontId="2" fillId="0" borderId="0"/>
    <xf numFmtId="0" fontId="65" fillId="0" borderId="0"/>
    <xf numFmtId="0" fontId="2" fillId="0" borderId="0"/>
    <xf numFmtId="0" fontId="59" fillId="0" borderId="0">
      <alignment vertical="top"/>
    </xf>
    <xf numFmtId="0" fontId="2" fillId="0" borderId="0"/>
    <xf numFmtId="0" fontId="59" fillId="0" borderId="0">
      <alignment vertical="top"/>
    </xf>
    <xf numFmtId="0" fontId="18" fillId="0" borderId="0"/>
    <xf numFmtId="0" fontId="18" fillId="0" borderId="0"/>
    <xf numFmtId="0" fontId="55" fillId="0" borderId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18" fillId="33" borderId="22" applyNumberFormat="0" applyFont="0" applyAlignment="0" applyProtection="0"/>
    <xf numFmtId="0" fontId="2" fillId="33" borderId="22" applyNumberFormat="0" applyFont="0" applyAlignment="0" applyProtection="0"/>
    <xf numFmtId="0" fontId="18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0" fontId="2" fillId="33" borderId="22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8" fillId="31" borderId="19" applyNumberFormat="0" applyAlignment="0" applyProtection="0"/>
    <xf numFmtId="0" fontId="47" fillId="31" borderId="19" applyNumberFormat="0" applyAlignment="0" applyProtection="0"/>
    <xf numFmtId="0" fontId="78" fillId="31" borderId="19" applyNumberFormat="0" applyAlignment="0" applyProtection="0"/>
    <xf numFmtId="0" fontId="7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53" fillId="0" borderId="23" applyNumberFormat="0" applyFill="0" applyAlignment="0" applyProtection="0"/>
    <xf numFmtId="0" fontId="56" fillId="0" borderId="23" applyNumberFormat="0" applyFill="0" applyAlignment="0" applyProtection="0"/>
    <xf numFmtId="0" fontId="57" fillId="32" borderId="21" applyNumberFormat="0" applyAlignment="0" applyProtection="0"/>
    <xf numFmtId="0" fontId="50" fillId="32" borderId="21" applyNumberFormat="0" applyAlignment="0" applyProtection="0"/>
    <xf numFmtId="0" fontId="57" fillId="32" borderId="21" applyNumberFormat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33" borderId="22" applyNumberFormat="0" applyFont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" fillId="33" borderId="22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96">
    <xf numFmtId="0" fontId="0" fillId="0" borderId="0" xfId="0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2" fontId="11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3" fillId="4" borderId="0" xfId="1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4" borderId="0" xfId="11" applyFont="1" applyFill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2" fillId="4" borderId="0" xfId="10" applyFont="1" applyFill="1" applyAlignment="1">
      <alignment horizontal="center" vertical="center"/>
    </xf>
    <xf numFmtId="0" fontId="13" fillId="4" borderId="0" xfId="15" applyFont="1" applyFill="1" applyAlignment="1">
      <alignment horizontal="center" vertical="center"/>
    </xf>
    <xf numFmtId="0" fontId="12" fillId="4" borderId="0" xfId="113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60" fillId="0" borderId="0" xfId="0" applyFont="1" applyAlignment="1">
      <alignment vertical="center"/>
    </xf>
    <xf numFmtId="0" fontId="13" fillId="4" borderId="0" xfId="115" applyFont="1" applyFill="1" applyAlignment="1">
      <alignment horizontal="center"/>
    </xf>
    <xf numFmtId="0" fontId="61" fillId="4" borderId="0" xfId="0" applyFont="1" applyFill="1" applyAlignment="1">
      <alignment horizontal="center" vertical="center"/>
    </xf>
    <xf numFmtId="0" fontId="13" fillId="4" borderId="0" xfId="107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64" fillId="0" borderId="0" xfId="112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2" fillId="4" borderId="24" xfId="0" applyFont="1" applyFill="1" applyBorder="1" applyAlignment="1">
      <alignment horizontal="center"/>
    </xf>
    <xf numFmtId="0" fontId="12" fillId="58" borderId="25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4" xfId="335" applyFont="1" applyFill="1" applyBorder="1" applyAlignment="1">
      <alignment horizontal="left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2" fillId="4" borderId="24" xfId="489" applyFont="1" applyFill="1" applyBorder="1" applyAlignment="1">
      <alignment horizontal="center"/>
    </xf>
    <xf numFmtId="0" fontId="12" fillId="4" borderId="0" xfId="335" applyFont="1" applyFill="1" applyAlignment="1">
      <alignment horizontal="center" vertical="center"/>
    </xf>
    <xf numFmtId="0" fontId="12" fillId="4" borderId="24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24" xfId="335" applyFont="1" applyFill="1" applyBorder="1" applyAlignment="1">
      <alignment horizontal="center"/>
    </xf>
    <xf numFmtId="0" fontId="13" fillId="4" borderId="24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/>
    </xf>
    <xf numFmtId="0" fontId="12" fillId="4" borderId="0" xfId="10" applyFont="1" applyFill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24" xfId="15" applyFont="1" applyFill="1" applyBorder="1" applyAlignment="1">
      <alignment horizontal="center" vertical="center"/>
    </xf>
    <xf numFmtId="0" fontId="12" fillId="4" borderId="29" xfId="1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2" fillId="4" borderId="24" xfId="335" applyFont="1" applyFill="1" applyBorder="1" applyAlignment="1">
      <alignment horizontal="center" vertical="center"/>
    </xf>
    <xf numFmtId="0" fontId="12" fillId="4" borderId="29" xfId="335" applyFont="1" applyFill="1" applyBorder="1" applyAlignment="1">
      <alignment horizontal="left" vertical="center"/>
    </xf>
    <xf numFmtId="0" fontId="12" fillId="4" borderId="0" xfId="335" applyFont="1" applyFill="1" applyAlignment="1">
      <alignment horizontal="left" vertical="center"/>
    </xf>
    <xf numFmtId="0" fontId="11" fillId="4" borderId="24" xfId="0" applyFont="1" applyFill="1" applyBorder="1" applyAlignment="1">
      <alignment horizontal="center" vertical="center"/>
    </xf>
    <xf numFmtId="0" fontId="12" fillId="4" borderId="29" xfId="10" applyFont="1" applyFill="1" applyBorder="1" applyAlignment="1">
      <alignment horizontal="center" vertical="center"/>
    </xf>
    <xf numFmtId="0" fontId="12" fillId="4" borderId="0" xfId="489" applyFont="1" applyFill="1" applyAlignment="1">
      <alignment horizontal="center"/>
    </xf>
    <xf numFmtId="0" fontId="12" fillId="58" borderId="26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58" borderId="25" xfId="0" applyFont="1" applyFill="1" applyBorder="1" applyAlignment="1">
      <alignment horizontal="center" vertical="center"/>
    </xf>
    <xf numFmtId="0" fontId="12" fillId="4" borderId="24" xfId="489" applyFont="1" applyFill="1" applyBorder="1" applyAlignment="1">
      <alignment horizontal="left"/>
    </xf>
    <xf numFmtId="0" fontId="12" fillId="4" borderId="0" xfId="335" applyFont="1" applyFill="1" applyAlignment="1">
      <alignment horizontal="left"/>
    </xf>
    <xf numFmtId="0" fontId="12" fillId="4" borderId="29" xfId="335" applyFont="1" applyFill="1" applyBorder="1" applyAlignment="1">
      <alignment horizontal="left"/>
    </xf>
    <xf numFmtId="0" fontId="12" fillId="4" borderId="29" xfId="0" applyFont="1" applyFill="1" applyBorder="1" applyAlignment="1">
      <alignment horizontal="center" vertical="center"/>
    </xf>
    <xf numFmtId="0" fontId="13" fillId="4" borderId="29" xfId="15" applyFont="1" applyFill="1" applyBorder="1" applyAlignment="1">
      <alignment horizontal="center" vertical="center"/>
    </xf>
    <xf numFmtId="0" fontId="12" fillId="4" borderId="0" xfId="335" applyFont="1" applyFill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0" xfId="489" applyFont="1" applyFill="1" applyAlignment="1">
      <alignment horizontal="left"/>
    </xf>
    <xf numFmtId="0" fontId="12" fillId="4" borderId="24" xfId="10" applyFont="1" applyFill="1" applyBorder="1" applyAlignment="1">
      <alignment horizontal="center" vertical="center"/>
    </xf>
    <xf numFmtId="0" fontId="12" fillId="58" borderId="3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2" fillId="4" borderId="24" xfId="335" applyFont="1" applyFill="1" applyBorder="1" applyAlignment="1">
      <alignment horizontal="left"/>
    </xf>
    <xf numFmtId="0" fontId="13" fillId="4" borderId="0" xfId="115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8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4" borderId="3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58" borderId="25" xfId="0" applyFont="1" applyFill="1" applyBorder="1" applyAlignment="1">
      <alignment horizontal="center" vertical="center"/>
    </xf>
    <xf numFmtId="0" fontId="13" fillId="58" borderId="26" xfId="0" applyFont="1" applyFill="1" applyBorder="1" applyAlignment="1">
      <alignment horizontal="center" vertical="center"/>
    </xf>
    <xf numFmtId="0" fontId="13" fillId="58" borderId="3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61" fillId="4" borderId="24" xfId="0" applyFont="1" applyFill="1" applyBorder="1" applyAlignment="1">
      <alignment horizontal="center" vertical="center"/>
    </xf>
    <xf numFmtId="0" fontId="61" fillId="4" borderId="0" xfId="0" applyFont="1" applyFill="1" applyAlignment="1">
      <alignment horizontal="center"/>
    </xf>
    <xf numFmtId="0" fontId="12" fillId="4" borderId="3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489" applyFont="1" applyFill="1" applyBorder="1" applyAlignment="1">
      <alignment horizontal="center"/>
    </xf>
    <xf numFmtId="0" fontId="12" fillId="4" borderId="30" xfId="489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86" fillId="3" borderId="0" xfId="0" applyFont="1" applyFill="1" applyAlignment="1">
      <alignment horizontal="center" vertical="center"/>
    </xf>
    <xf numFmtId="0" fontId="13" fillId="4" borderId="3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30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2" fillId="4" borderId="6" xfId="335" applyFont="1" applyFill="1" applyBorder="1" applyAlignment="1">
      <alignment horizontal="center"/>
    </xf>
    <xf numFmtId="0" fontId="12" fillId="4" borderId="30" xfId="335" applyFont="1" applyFill="1" applyBorder="1" applyAlignment="1">
      <alignment horizont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31" xfId="1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26" xfId="335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489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2" fontId="11" fillId="4" borderId="24" xfId="0" applyNumberFormat="1" applyFont="1" applyFill="1" applyBorder="1" applyAlignment="1">
      <alignment horizontal="center" vertical="center"/>
    </xf>
    <xf numFmtId="2" fontId="12" fillId="58" borderId="25" xfId="0" applyNumberFormat="1" applyFont="1" applyFill="1" applyBorder="1" applyAlignment="1">
      <alignment horizontal="center" vertical="center"/>
    </xf>
    <xf numFmtId="2" fontId="12" fillId="58" borderId="26" xfId="0" applyNumberFormat="1" applyFont="1" applyFill="1" applyBorder="1" applyAlignment="1">
      <alignment horizontal="center" vertical="center"/>
    </xf>
    <xf numFmtId="2" fontId="12" fillId="58" borderId="31" xfId="0" applyNumberFormat="1" applyFont="1" applyFill="1" applyBorder="1" applyAlignment="1">
      <alignment horizontal="center" vertical="center"/>
    </xf>
    <xf numFmtId="2" fontId="11" fillId="4" borderId="32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2" fontId="11" fillId="4" borderId="30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12" fillId="4" borderId="33" xfId="0" applyFont="1" applyFill="1" applyBorder="1" applyAlignment="1">
      <alignment horizontal="center"/>
    </xf>
    <xf numFmtId="0" fontId="12" fillId="4" borderId="31" xfId="335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33" xfId="335" applyFont="1" applyFill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/>
    </xf>
    <xf numFmtId="0" fontId="12" fillId="4" borderId="33" xfId="335" applyFont="1" applyFill="1" applyBorder="1" applyAlignment="1">
      <alignment horizontal="center"/>
    </xf>
    <xf numFmtId="0" fontId="13" fillId="4" borderId="33" xfId="15" applyFont="1" applyFill="1" applyBorder="1" applyAlignment="1">
      <alignment horizontal="center" vertical="center"/>
    </xf>
    <xf numFmtId="0" fontId="12" fillId="4" borderId="33" xfId="489" applyFont="1" applyFill="1" applyBorder="1" applyAlignment="1">
      <alignment horizontal="center"/>
    </xf>
    <xf numFmtId="0" fontId="12" fillId="4" borderId="33" xfId="113" applyFont="1" applyFill="1" applyBorder="1" applyAlignment="1">
      <alignment horizontal="center" vertical="center"/>
    </xf>
    <xf numFmtId="0" fontId="12" fillId="4" borderId="26" xfId="489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0" fontId="58" fillId="4" borderId="25" xfId="0" applyFont="1" applyFill="1" applyBorder="1" applyAlignment="1">
      <alignment horizontal="center" vertical="center"/>
    </xf>
    <xf numFmtId="0" fontId="58" fillId="4" borderId="26" xfId="0" applyFont="1" applyFill="1" applyBorder="1" applyAlignment="1">
      <alignment horizontal="center" vertical="center"/>
    </xf>
    <xf numFmtId="0" fontId="58" fillId="4" borderId="3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58" borderId="31" xfId="0" applyFont="1" applyFill="1" applyBorder="1" applyAlignment="1">
      <alignment horizontal="center"/>
    </xf>
    <xf numFmtId="0" fontId="12" fillId="58" borderId="26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0" xfId="335" applyFont="1" applyFill="1" applyBorder="1" applyAlignment="1">
      <alignment horizontal="left" vertical="center"/>
    </xf>
    <xf numFmtId="0" fontId="12" fillId="4" borderId="0" xfId="335" applyFont="1" applyFill="1" applyBorder="1" applyAlignment="1">
      <alignment horizontal="center" vertical="center"/>
    </xf>
    <xf numFmtId="0" fontId="12" fillId="4" borderId="0" xfId="1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vertical="center"/>
    </xf>
    <xf numFmtId="0" fontId="12" fillId="4" borderId="0" xfId="335" applyFont="1" applyFill="1" applyBorder="1" applyAlignment="1">
      <alignment horizontal="left"/>
    </xf>
    <xf numFmtId="0" fontId="12" fillId="4" borderId="0" xfId="335" applyFont="1" applyFill="1" applyBorder="1" applyAlignment="1">
      <alignment horizontal="center"/>
    </xf>
    <xf numFmtId="0" fontId="13" fillId="4" borderId="25" xfId="0" applyFont="1" applyFill="1" applyBorder="1" applyAlignment="1">
      <alignment horizontal="center" vertical="center"/>
    </xf>
    <xf numFmtId="0" fontId="12" fillId="4" borderId="33" xfId="137" applyFont="1" applyFill="1" applyBorder="1" applyAlignment="1">
      <alignment horizontal="center" vertical="center" wrapText="1"/>
    </xf>
    <xf numFmtId="0" fontId="13" fillId="4" borderId="0" xfId="15" applyFont="1" applyFill="1" applyBorder="1" applyAlignment="1">
      <alignment horizontal="center" vertical="center"/>
    </xf>
    <xf numFmtId="0" fontId="12" fillId="4" borderId="0" xfId="489" applyFont="1" applyFill="1" applyBorder="1" applyAlignment="1">
      <alignment horizontal="left"/>
    </xf>
    <xf numFmtId="0" fontId="12" fillId="4" borderId="0" xfId="489" applyFont="1" applyFill="1" applyBorder="1" applyAlignment="1">
      <alignment horizontal="center"/>
    </xf>
    <xf numFmtId="0" fontId="13" fillId="4" borderId="0" xfId="15" applyFont="1" applyFill="1" applyBorder="1" applyAlignment="1">
      <alignment horizontal="center" vertical="center" shrinkToFit="1"/>
    </xf>
    <xf numFmtId="0" fontId="13" fillId="4" borderId="24" xfId="138" applyFont="1" applyFill="1" applyBorder="1" applyAlignment="1">
      <alignment horizontal="center" vertical="center"/>
    </xf>
    <xf numFmtId="0" fontId="12" fillId="4" borderId="0" xfId="113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33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61" fillId="4" borderId="0" xfId="0" applyFont="1" applyFill="1" applyBorder="1" applyAlignment="1">
      <alignment horizontal="center" vertical="center"/>
    </xf>
    <xf numFmtId="0" fontId="61" fillId="4" borderId="0" xfId="0" applyFont="1" applyFill="1" applyBorder="1" applyAlignment="1">
      <alignment horizontal="center"/>
    </xf>
    <xf numFmtId="0" fontId="61" fillId="4" borderId="33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2" fontId="11" fillId="4" borderId="0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139" applyFont="1" applyFill="1" applyBorder="1" applyAlignment="1">
      <alignment horizontal="left" vertical="center"/>
    </xf>
    <xf numFmtId="0" fontId="12" fillId="4" borderId="2" xfId="139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58" borderId="34" xfId="0" applyFont="1" applyFill="1" applyBorder="1" applyAlignment="1">
      <alignment horizontal="center"/>
    </xf>
    <xf numFmtId="0" fontId="12" fillId="4" borderId="33" xfId="335" applyFont="1" applyFill="1" applyBorder="1" applyAlignment="1">
      <alignment horizontal="left" vertical="center"/>
    </xf>
    <xf numFmtId="0" fontId="12" fillId="4" borderId="30" xfId="335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left" vertical="center"/>
    </xf>
    <xf numFmtId="0" fontId="12" fillId="4" borderId="33" xfId="335" applyFont="1" applyFill="1" applyBorder="1" applyAlignment="1">
      <alignment horizontal="left"/>
    </xf>
    <xf numFmtId="0" fontId="13" fillId="4" borderId="0" xfId="1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59" borderId="25" xfId="0" applyFont="1" applyFill="1" applyBorder="1" applyAlignment="1">
      <alignment horizontal="center" vertical="center"/>
    </xf>
    <xf numFmtId="0" fontId="13" fillId="59" borderId="26" xfId="1" applyFont="1" applyFill="1" applyBorder="1" applyAlignment="1">
      <alignment horizontal="center" vertical="center"/>
    </xf>
    <xf numFmtId="0" fontId="13" fillId="59" borderId="31" xfId="1" applyFont="1" applyFill="1" applyBorder="1" applyAlignment="1">
      <alignment horizontal="center" vertical="center"/>
    </xf>
    <xf numFmtId="0" fontId="13" fillId="59" borderId="25" xfId="1" applyFont="1" applyFill="1" applyBorder="1" applyAlignment="1">
      <alignment horizontal="center" vertical="center"/>
    </xf>
    <xf numFmtId="0" fontId="12" fillId="59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59" borderId="32" xfId="1" applyFont="1" applyFill="1" applyBorder="1" applyAlignment="1">
      <alignment horizontal="center" vertical="center"/>
    </xf>
    <xf numFmtId="0" fontId="13" fillId="59" borderId="6" xfId="1" applyFont="1" applyFill="1" applyBorder="1" applyAlignment="1">
      <alignment horizontal="center" vertical="center"/>
    </xf>
    <xf numFmtId="0" fontId="13" fillId="59" borderId="30" xfId="1" applyFont="1" applyFill="1" applyBorder="1" applyAlignment="1">
      <alignment horizontal="center" vertical="center"/>
    </xf>
    <xf numFmtId="0" fontId="12" fillId="59" borderId="32" xfId="0" applyFont="1" applyFill="1" applyBorder="1" applyAlignment="1">
      <alignment horizontal="center" vertical="center"/>
    </xf>
    <xf numFmtId="0" fontId="12" fillId="59" borderId="30" xfId="0" applyFont="1" applyFill="1" applyBorder="1" applyAlignment="1">
      <alignment horizontal="center" vertical="center"/>
    </xf>
    <xf numFmtId="0" fontId="12" fillId="59" borderId="6" xfId="0" applyFont="1" applyFill="1" applyBorder="1" applyAlignment="1">
      <alignment horizontal="center" vertical="center"/>
    </xf>
    <xf numFmtId="0" fontId="12" fillId="59" borderId="6" xfId="489" applyFont="1" applyFill="1" applyBorder="1" applyAlignment="1">
      <alignment horizontal="center"/>
    </xf>
    <xf numFmtId="0" fontId="12" fillId="59" borderId="6" xfId="0" applyFont="1" applyFill="1" applyBorder="1" applyAlignment="1">
      <alignment horizontal="center"/>
    </xf>
    <xf numFmtId="0" fontId="12" fillId="59" borderId="32" xfId="0" applyFont="1" applyFill="1" applyBorder="1" applyAlignment="1">
      <alignment horizontal="center"/>
    </xf>
    <xf numFmtId="0" fontId="12" fillId="59" borderId="30" xfId="0" applyFont="1" applyFill="1" applyBorder="1" applyAlignment="1">
      <alignment horizontal="center"/>
    </xf>
    <xf numFmtId="0" fontId="13" fillId="59" borderId="6" xfId="0" applyFont="1" applyFill="1" applyBorder="1" applyAlignment="1">
      <alignment horizontal="center" vertical="center"/>
    </xf>
    <xf numFmtId="0" fontId="11" fillId="59" borderId="25" xfId="0" applyFont="1" applyFill="1" applyBorder="1" applyAlignment="1">
      <alignment horizontal="center" vertical="center"/>
    </xf>
    <xf numFmtId="0" fontId="11" fillId="59" borderId="26" xfId="0" applyFont="1" applyFill="1" applyBorder="1" applyAlignment="1">
      <alignment horizontal="center" vertical="center"/>
    </xf>
    <xf numFmtId="0" fontId="19" fillId="59" borderId="26" xfId="0" applyFont="1" applyFill="1" applyBorder="1" applyAlignment="1">
      <alignment horizontal="center" vertical="center"/>
    </xf>
    <xf numFmtId="0" fontId="11" fillId="59" borderId="31" xfId="0" applyFont="1" applyFill="1" applyBorder="1" applyAlignment="1">
      <alignment horizontal="center" vertical="center"/>
    </xf>
    <xf numFmtId="0" fontId="11" fillId="59" borderId="6" xfId="0" applyFont="1" applyFill="1" applyBorder="1" applyAlignment="1">
      <alignment horizontal="center" vertical="center"/>
    </xf>
    <xf numFmtId="0" fontId="19" fillId="59" borderId="6" xfId="0" applyFont="1" applyFill="1" applyBorder="1" applyAlignment="1">
      <alignment horizontal="center" vertical="center"/>
    </xf>
    <xf numFmtId="0" fontId="11" fillId="59" borderId="30" xfId="0" applyFont="1" applyFill="1" applyBorder="1" applyAlignment="1">
      <alignment horizontal="center" vertical="center"/>
    </xf>
    <xf numFmtId="0" fontId="19" fillId="59" borderId="30" xfId="0" applyFont="1" applyFill="1" applyBorder="1" applyAlignment="1">
      <alignment horizontal="center" vertical="center"/>
    </xf>
    <xf numFmtId="0" fontId="19" fillId="59" borderId="0" xfId="0" applyFont="1" applyFill="1" applyBorder="1" applyAlignment="1">
      <alignment horizontal="center" vertical="center"/>
    </xf>
    <xf numFmtId="0" fontId="11" fillId="59" borderId="0" xfId="0" applyFont="1" applyFill="1" applyBorder="1" applyAlignment="1">
      <alignment horizontal="center" vertical="center"/>
    </xf>
    <xf numFmtId="0" fontId="11" fillId="59" borderId="32" xfId="0" applyFont="1" applyFill="1" applyBorder="1" applyAlignment="1">
      <alignment horizontal="center" vertical="center"/>
    </xf>
    <xf numFmtId="0" fontId="11" fillId="59" borderId="6" xfId="489" applyFont="1" applyFill="1" applyBorder="1" applyAlignment="1">
      <alignment horizontal="center"/>
    </xf>
    <xf numFmtId="0" fontId="19" fillId="59" borderId="3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9" fillId="59" borderId="31" xfId="0" applyFont="1" applyFill="1" applyBorder="1" applyAlignment="1">
      <alignment horizontal="center" vertical="center"/>
    </xf>
    <xf numFmtId="0" fontId="12" fillId="4" borderId="33" xfId="10" applyFont="1" applyFill="1" applyBorder="1" applyAlignment="1">
      <alignment horizontal="center" vertical="center"/>
    </xf>
    <xf numFmtId="0" fontId="12" fillId="59" borderId="3" xfId="0" applyFont="1" applyFill="1" applyBorder="1" applyAlignment="1">
      <alignment horizontal="center" vertical="center"/>
    </xf>
    <xf numFmtId="0" fontId="13" fillId="59" borderId="30" xfId="0" applyFont="1" applyFill="1" applyBorder="1" applyAlignment="1">
      <alignment horizontal="center" vertical="center"/>
    </xf>
    <xf numFmtId="0" fontId="12" fillId="59" borderId="6" xfId="335" applyFont="1" applyFill="1" applyBorder="1" applyAlignment="1">
      <alignment horizontal="center"/>
    </xf>
    <xf numFmtId="0" fontId="12" fillId="59" borderId="30" xfId="335" applyFont="1" applyFill="1" applyBorder="1" applyAlignment="1">
      <alignment horizontal="center"/>
    </xf>
    <xf numFmtId="0" fontId="13" fillId="59" borderId="32" xfId="0" applyFont="1" applyFill="1" applyBorder="1" applyAlignment="1">
      <alignment horizontal="center" vertical="center"/>
    </xf>
    <xf numFmtId="0" fontId="19" fillId="59" borderId="25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9" fillId="59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2" fontId="11" fillId="4" borderId="33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3" fillId="0" borderId="2" xfId="0" applyFont="1" applyBorder="1" applyAlignment="1">
      <alignment horizontal="center" vertical="center" wrapText="1"/>
    </xf>
    <xf numFmtId="0" fontId="84" fillId="0" borderId="2" xfId="0" applyFont="1" applyBorder="1" applyAlignment="1">
      <alignment horizontal="center" vertical="center" wrapText="1"/>
    </xf>
    <xf numFmtId="0" fontId="85" fillId="0" borderId="2" xfId="0" applyFont="1" applyBorder="1" applyAlignment="1">
      <alignment horizontal="center" vertical="center" wrapText="1"/>
    </xf>
    <xf numFmtId="0" fontId="84" fillId="0" borderId="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3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2" fillId="4" borderId="33" xfId="489" applyFont="1" applyFill="1" applyBorder="1" applyAlignment="1">
      <alignment horizontal="left"/>
    </xf>
    <xf numFmtId="0" fontId="13" fillId="4" borderId="0" xfId="138" applyFont="1" applyFill="1" applyBorder="1" applyAlignment="1">
      <alignment horizontal="center" vertical="center"/>
    </xf>
    <xf numFmtId="0" fontId="13" fillId="4" borderId="33" xfId="138" applyFont="1" applyFill="1" applyBorder="1" applyAlignment="1">
      <alignment horizontal="center" vertical="center"/>
    </xf>
    <xf numFmtId="0" fontId="12" fillId="4" borderId="31" xfId="489" applyFont="1" applyFill="1" applyBorder="1" applyAlignment="1">
      <alignment horizontal="center"/>
    </xf>
    <xf numFmtId="0" fontId="12" fillId="59" borderId="30" xfId="489" applyFont="1" applyFill="1" applyBorder="1" applyAlignment="1">
      <alignment horizontal="center"/>
    </xf>
    <xf numFmtId="0" fontId="11" fillId="4" borderId="31" xfId="489" applyFont="1" applyFill="1" applyBorder="1" applyAlignment="1">
      <alignment horizontal="center"/>
    </xf>
    <xf numFmtId="0" fontId="11" fillId="59" borderId="30" xfId="489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1" fillId="59" borderId="3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</cellXfs>
  <cellStyles count="533">
    <cellStyle name="20% - Accent1" xfId="16" xr:uid="{00000000-0005-0000-0000-000000000000}"/>
    <cellStyle name="20% - Accent2" xfId="17" xr:uid="{00000000-0005-0000-0000-000001000000}"/>
    <cellStyle name="20% - Accent3" xfId="18" xr:uid="{00000000-0005-0000-0000-000002000000}"/>
    <cellStyle name="20% - Accent4" xfId="19" xr:uid="{00000000-0005-0000-0000-000003000000}"/>
    <cellStyle name="20% - Accent5" xfId="20" xr:uid="{00000000-0005-0000-0000-000004000000}"/>
    <cellStyle name="20% - Accent6" xfId="21" xr:uid="{00000000-0005-0000-0000-000005000000}"/>
    <cellStyle name="20% - Cor1" xfId="84" builtinId="30" customBuiltin="1"/>
    <cellStyle name="20% - Cor1 2" xfId="160" xr:uid="{00000000-0005-0000-0000-000007000000}"/>
    <cellStyle name="20% - Cor1 2 2" xfId="161" xr:uid="{00000000-0005-0000-0000-000008000000}"/>
    <cellStyle name="20% - Cor1 3" xfId="162" xr:uid="{00000000-0005-0000-0000-000009000000}"/>
    <cellStyle name="20% - Cor1 4" xfId="163" xr:uid="{00000000-0005-0000-0000-00000A000000}"/>
    <cellStyle name="20% - Cor1 5" xfId="164" xr:uid="{00000000-0005-0000-0000-00000B000000}"/>
    <cellStyle name="20% - Cor1 5 2" xfId="165" xr:uid="{00000000-0005-0000-0000-00000C000000}"/>
    <cellStyle name="20% - Cor1 5 2 2" xfId="450" xr:uid="{00000000-0005-0000-0000-00000D000000}"/>
    <cellStyle name="20% - Cor1 5 3" xfId="449" xr:uid="{00000000-0005-0000-0000-00000E000000}"/>
    <cellStyle name="20% - Cor1 6" xfId="166" xr:uid="{00000000-0005-0000-0000-00000F000000}"/>
    <cellStyle name="20% - Cor1 6 2" xfId="451" xr:uid="{00000000-0005-0000-0000-000010000000}"/>
    <cellStyle name="20% - Cor1 7" xfId="167" xr:uid="{00000000-0005-0000-0000-000011000000}"/>
    <cellStyle name="20% - Cor1 8" xfId="141" xr:uid="{00000000-0005-0000-0000-000012000000}"/>
    <cellStyle name="20% - Cor1 9" xfId="434" xr:uid="{00000000-0005-0000-0000-000013000000}"/>
    <cellStyle name="20% - Cor2" xfId="88" builtinId="34" customBuiltin="1"/>
    <cellStyle name="20% - Cor2 2" xfId="168" xr:uid="{00000000-0005-0000-0000-000015000000}"/>
    <cellStyle name="20% - Cor2 2 2" xfId="169" xr:uid="{00000000-0005-0000-0000-000016000000}"/>
    <cellStyle name="20% - Cor2 3" xfId="170" xr:uid="{00000000-0005-0000-0000-000017000000}"/>
    <cellStyle name="20% - Cor2 4" xfId="171" xr:uid="{00000000-0005-0000-0000-000018000000}"/>
    <cellStyle name="20% - Cor2 5" xfId="172" xr:uid="{00000000-0005-0000-0000-000019000000}"/>
    <cellStyle name="20% - Cor2 5 2" xfId="173" xr:uid="{00000000-0005-0000-0000-00001A000000}"/>
    <cellStyle name="20% - Cor2 5 2 2" xfId="453" xr:uid="{00000000-0005-0000-0000-00001B000000}"/>
    <cellStyle name="20% - Cor2 5 3" xfId="452" xr:uid="{00000000-0005-0000-0000-00001C000000}"/>
    <cellStyle name="20% - Cor2 6" xfId="174" xr:uid="{00000000-0005-0000-0000-00001D000000}"/>
    <cellStyle name="20% - Cor2 6 2" xfId="454" xr:uid="{00000000-0005-0000-0000-00001E000000}"/>
    <cellStyle name="20% - Cor2 7" xfId="175" xr:uid="{00000000-0005-0000-0000-00001F000000}"/>
    <cellStyle name="20% - Cor2 8" xfId="143" xr:uid="{00000000-0005-0000-0000-000020000000}"/>
    <cellStyle name="20% - Cor2 9" xfId="436" xr:uid="{00000000-0005-0000-0000-000021000000}"/>
    <cellStyle name="20% - Cor3" xfId="92" builtinId="38" customBuiltin="1"/>
    <cellStyle name="20% - Cor3 2" xfId="176" xr:uid="{00000000-0005-0000-0000-000023000000}"/>
    <cellStyle name="20% - Cor3 2 2" xfId="177" xr:uid="{00000000-0005-0000-0000-000024000000}"/>
    <cellStyle name="20% - Cor3 3" xfId="178" xr:uid="{00000000-0005-0000-0000-000025000000}"/>
    <cellStyle name="20% - Cor3 4" xfId="179" xr:uid="{00000000-0005-0000-0000-000026000000}"/>
    <cellStyle name="20% - Cor3 5" xfId="180" xr:uid="{00000000-0005-0000-0000-000027000000}"/>
    <cellStyle name="20% - Cor3 5 2" xfId="181" xr:uid="{00000000-0005-0000-0000-000028000000}"/>
    <cellStyle name="20% - Cor3 5 2 2" xfId="456" xr:uid="{00000000-0005-0000-0000-000029000000}"/>
    <cellStyle name="20% - Cor3 5 3" xfId="455" xr:uid="{00000000-0005-0000-0000-00002A000000}"/>
    <cellStyle name="20% - Cor3 6" xfId="182" xr:uid="{00000000-0005-0000-0000-00002B000000}"/>
    <cellStyle name="20% - Cor3 6 2" xfId="457" xr:uid="{00000000-0005-0000-0000-00002C000000}"/>
    <cellStyle name="20% - Cor3 7" xfId="183" xr:uid="{00000000-0005-0000-0000-00002D000000}"/>
    <cellStyle name="20% - Cor3 8" xfId="145" xr:uid="{00000000-0005-0000-0000-00002E000000}"/>
    <cellStyle name="20% - Cor3 9" xfId="438" xr:uid="{00000000-0005-0000-0000-00002F000000}"/>
    <cellStyle name="20% - Cor4" xfId="96" builtinId="42" customBuiltin="1"/>
    <cellStyle name="20% - Cor4 2" xfId="184" xr:uid="{00000000-0005-0000-0000-000031000000}"/>
    <cellStyle name="20% - Cor4 2 2" xfId="185" xr:uid="{00000000-0005-0000-0000-000032000000}"/>
    <cellStyle name="20% - Cor4 3" xfId="186" xr:uid="{00000000-0005-0000-0000-000033000000}"/>
    <cellStyle name="20% - Cor4 4" xfId="187" xr:uid="{00000000-0005-0000-0000-000034000000}"/>
    <cellStyle name="20% - Cor4 5" xfId="188" xr:uid="{00000000-0005-0000-0000-000035000000}"/>
    <cellStyle name="20% - Cor4 5 2" xfId="189" xr:uid="{00000000-0005-0000-0000-000036000000}"/>
    <cellStyle name="20% - Cor4 5 2 2" xfId="459" xr:uid="{00000000-0005-0000-0000-000037000000}"/>
    <cellStyle name="20% - Cor4 5 3" xfId="458" xr:uid="{00000000-0005-0000-0000-000038000000}"/>
    <cellStyle name="20% - Cor4 6" xfId="190" xr:uid="{00000000-0005-0000-0000-000039000000}"/>
    <cellStyle name="20% - Cor4 6 2" xfId="460" xr:uid="{00000000-0005-0000-0000-00003A000000}"/>
    <cellStyle name="20% - Cor4 7" xfId="191" xr:uid="{00000000-0005-0000-0000-00003B000000}"/>
    <cellStyle name="20% - Cor4 8" xfId="147" xr:uid="{00000000-0005-0000-0000-00003C000000}"/>
    <cellStyle name="20% - Cor4 9" xfId="440" xr:uid="{00000000-0005-0000-0000-00003D000000}"/>
    <cellStyle name="20% - Cor5" xfId="100" builtinId="46" customBuiltin="1"/>
    <cellStyle name="20% - Cor5 2" xfId="192" xr:uid="{00000000-0005-0000-0000-00003F000000}"/>
    <cellStyle name="20% - Cor5 2 2" xfId="193" xr:uid="{00000000-0005-0000-0000-000040000000}"/>
    <cellStyle name="20% - Cor5 3" xfId="194" xr:uid="{00000000-0005-0000-0000-000041000000}"/>
    <cellStyle name="20% - Cor5 4" xfId="195" xr:uid="{00000000-0005-0000-0000-000042000000}"/>
    <cellStyle name="20% - Cor5 5" xfId="196" xr:uid="{00000000-0005-0000-0000-000043000000}"/>
    <cellStyle name="20% - Cor5 5 2" xfId="197" xr:uid="{00000000-0005-0000-0000-000044000000}"/>
    <cellStyle name="20% - Cor5 5 2 2" xfId="462" xr:uid="{00000000-0005-0000-0000-000045000000}"/>
    <cellStyle name="20% - Cor5 5 3" xfId="461" xr:uid="{00000000-0005-0000-0000-000046000000}"/>
    <cellStyle name="20% - Cor5 6" xfId="198" xr:uid="{00000000-0005-0000-0000-000047000000}"/>
    <cellStyle name="20% - Cor5 6 2" xfId="463" xr:uid="{00000000-0005-0000-0000-000048000000}"/>
    <cellStyle name="20% - Cor5 7" xfId="199" xr:uid="{00000000-0005-0000-0000-000049000000}"/>
    <cellStyle name="20% - Cor5 8" xfId="149" xr:uid="{00000000-0005-0000-0000-00004A000000}"/>
    <cellStyle name="20% - Cor5 9" xfId="442" xr:uid="{00000000-0005-0000-0000-00004B000000}"/>
    <cellStyle name="20% - Cor6" xfId="104" builtinId="50" customBuiltin="1"/>
    <cellStyle name="20% - Cor6 2" xfId="200" xr:uid="{00000000-0005-0000-0000-00004D000000}"/>
    <cellStyle name="20% - Cor6 2 2" xfId="201" xr:uid="{00000000-0005-0000-0000-00004E000000}"/>
    <cellStyle name="20% - Cor6 3" xfId="202" xr:uid="{00000000-0005-0000-0000-00004F000000}"/>
    <cellStyle name="20% - Cor6 4" xfId="203" xr:uid="{00000000-0005-0000-0000-000050000000}"/>
    <cellStyle name="20% - Cor6 5" xfId="204" xr:uid="{00000000-0005-0000-0000-000051000000}"/>
    <cellStyle name="20% - Cor6 5 2" xfId="205" xr:uid="{00000000-0005-0000-0000-000052000000}"/>
    <cellStyle name="20% - Cor6 5 2 2" xfId="465" xr:uid="{00000000-0005-0000-0000-000053000000}"/>
    <cellStyle name="20% - Cor6 5 3" xfId="464" xr:uid="{00000000-0005-0000-0000-000054000000}"/>
    <cellStyle name="20% - Cor6 6" xfId="206" xr:uid="{00000000-0005-0000-0000-000055000000}"/>
    <cellStyle name="20% - Cor6 6 2" xfId="466" xr:uid="{00000000-0005-0000-0000-000056000000}"/>
    <cellStyle name="20% - Cor6 7" xfId="207" xr:uid="{00000000-0005-0000-0000-000057000000}"/>
    <cellStyle name="20% - Cor6 8" xfId="151" xr:uid="{00000000-0005-0000-0000-000058000000}"/>
    <cellStyle name="20% - Cor6 9" xfId="444" xr:uid="{00000000-0005-0000-0000-000059000000}"/>
    <cellStyle name="40% - Accent1" xfId="22" xr:uid="{00000000-0005-0000-0000-00005A000000}"/>
    <cellStyle name="40% - Accent2" xfId="23" xr:uid="{00000000-0005-0000-0000-00005B000000}"/>
    <cellStyle name="40% - Accent3" xfId="24" xr:uid="{00000000-0005-0000-0000-00005C000000}"/>
    <cellStyle name="40% - Accent4" xfId="25" xr:uid="{00000000-0005-0000-0000-00005D000000}"/>
    <cellStyle name="40% - Accent5" xfId="26" xr:uid="{00000000-0005-0000-0000-00005E000000}"/>
    <cellStyle name="40% - Accent6" xfId="27" xr:uid="{00000000-0005-0000-0000-00005F000000}"/>
    <cellStyle name="40% - Cor1" xfId="85" builtinId="31" customBuiltin="1"/>
    <cellStyle name="40% - Cor1 2" xfId="208" xr:uid="{00000000-0005-0000-0000-000061000000}"/>
    <cellStyle name="40% - Cor1 2 2" xfId="209" xr:uid="{00000000-0005-0000-0000-000062000000}"/>
    <cellStyle name="40% - Cor1 3" xfId="210" xr:uid="{00000000-0005-0000-0000-000063000000}"/>
    <cellStyle name="40% - Cor1 4" xfId="211" xr:uid="{00000000-0005-0000-0000-000064000000}"/>
    <cellStyle name="40% - Cor1 5" xfId="212" xr:uid="{00000000-0005-0000-0000-000065000000}"/>
    <cellStyle name="40% - Cor1 5 2" xfId="213" xr:uid="{00000000-0005-0000-0000-000066000000}"/>
    <cellStyle name="40% - Cor1 5 2 2" xfId="468" xr:uid="{00000000-0005-0000-0000-000067000000}"/>
    <cellStyle name="40% - Cor1 5 3" xfId="467" xr:uid="{00000000-0005-0000-0000-000068000000}"/>
    <cellStyle name="40% - Cor1 6" xfId="214" xr:uid="{00000000-0005-0000-0000-000069000000}"/>
    <cellStyle name="40% - Cor1 6 2" xfId="469" xr:uid="{00000000-0005-0000-0000-00006A000000}"/>
    <cellStyle name="40% - Cor1 7" xfId="215" xr:uid="{00000000-0005-0000-0000-00006B000000}"/>
    <cellStyle name="40% - Cor1 8" xfId="142" xr:uid="{00000000-0005-0000-0000-00006C000000}"/>
    <cellStyle name="40% - Cor1 9" xfId="435" xr:uid="{00000000-0005-0000-0000-00006D000000}"/>
    <cellStyle name="40% - Cor2" xfId="89" builtinId="35" customBuiltin="1"/>
    <cellStyle name="40% - Cor2 2" xfId="216" xr:uid="{00000000-0005-0000-0000-00006F000000}"/>
    <cellStyle name="40% - Cor2 2 2" xfId="217" xr:uid="{00000000-0005-0000-0000-000070000000}"/>
    <cellStyle name="40% - Cor2 3" xfId="218" xr:uid="{00000000-0005-0000-0000-000071000000}"/>
    <cellStyle name="40% - Cor2 4" xfId="219" xr:uid="{00000000-0005-0000-0000-000072000000}"/>
    <cellStyle name="40% - Cor2 5" xfId="220" xr:uid="{00000000-0005-0000-0000-000073000000}"/>
    <cellStyle name="40% - Cor2 5 2" xfId="221" xr:uid="{00000000-0005-0000-0000-000074000000}"/>
    <cellStyle name="40% - Cor2 5 2 2" xfId="471" xr:uid="{00000000-0005-0000-0000-000075000000}"/>
    <cellStyle name="40% - Cor2 5 3" xfId="470" xr:uid="{00000000-0005-0000-0000-000076000000}"/>
    <cellStyle name="40% - Cor2 6" xfId="222" xr:uid="{00000000-0005-0000-0000-000077000000}"/>
    <cellStyle name="40% - Cor2 6 2" xfId="472" xr:uid="{00000000-0005-0000-0000-000078000000}"/>
    <cellStyle name="40% - Cor2 7" xfId="223" xr:uid="{00000000-0005-0000-0000-000079000000}"/>
    <cellStyle name="40% - Cor2 8" xfId="144" xr:uid="{00000000-0005-0000-0000-00007A000000}"/>
    <cellStyle name="40% - Cor2 9" xfId="437" xr:uid="{00000000-0005-0000-0000-00007B000000}"/>
    <cellStyle name="40% - Cor3" xfId="93" builtinId="39" customBuiltin="1"/>
    <cellStyle name="40% - Cor3 2" xfId="224" xr:uid="{00000000-0005-0000-0000-00007D000000}"/>
    <cellStyle name="40% - Cor3 2 2" xfId="225" xr:uid="{00000000-0005-0000-0000-00007E000000}"/>
    <cellStyle name="40% - Cor3 3" xfId="226" xr:uid="{00000000-0005-0000-0000-00007F000000}"/>
    <cellStyle name="40% - Cor3 4" xfId="227" xr:uid="{00000000-0005-0000-0000-000080000000}"/>
    <cellStyle name="40% - Cor3 5" xfId="228" xr:uid="{00000000-0005-0000-0000-000081000000}"/>
    <cellStyle name="40% - Cor3 5 2" xfId="229" xr:uid="{00000000-0005-0000-0000-000082000000}"/>
    <cellStyle name="40% - Cor3 5 2 2" xfId="474" xr:uid="{00000000-0005-0000-0000-000083000000}"/>
    <cellStyle name="40% - Cor3 5 3" xfId="473" xr:uid="{00000000-0005-0000-0000-000084000000}"/>
    <cellStyle name="40% - Cor3 6" xfId="230" xr:uid="{00000000-0005-0000-0000-000085000000}"/>
    <cellStyle name="40% - Cor3 6 2" xfId="475" xr:uid="{00000000-0005-0000-0000-000086000000}"/>
    <cellStyle name="40% - Cor3 7" xfId="231" xr:uid="{00000000-0005-0000-0000-000087000000}"/>
    <cellStyle name="40% - Cor3 8" xfId="146" xr:uid="{00000000-0005-0000-0000-000088000000}"/>
    <cellStyle name="40% - Cor3 9" xfId="439" xr:uid="{00000000-0005-0000-0000-000089000000}"/>
    <cellStyle name="40% - Cor4" xfId="97" builtinId="43" customBuiltin="1"/>
    <cellStyle name="40% - Cor4 2" xfId="232" xr:uid="{00000000-0005-0000-0000-00008B000000}"/>
    <cellStyle name="40% - Cor4 2 2" xfId="233" xr:uid="{00000000-0005-0000-0000-00008C000000}"/>
    <cellStyle name="40% - Cor4 3" xfId="234" xr:uid="{00000000-0005-0000-0000-00008D000000}"/>
    <cellStyle name="40% - Cor4 4" xfId="235" xr:uid="{00000000-0005-0000-0000-00008E000000}"/>
    <cellStyle name="40% - Cor4 5" xfId="236" xr:uid="{00000000-0005-0000-0000-00008F000000}"/>
    <cellStyle name="40% - Cor4 5 2" xfId="237" xr:uid="{00000000-0005-0000-0000-000090000000}"/>
    <cellStyle name="40% - Cor4 5 2 2" xfId="477" xr:uid="{00000000-0005-0000-0000-000091000000}"/>
    <cellStyle name="40% - Cor4 5 3" xfId="476" xr:uid="{00000000-0005-0000-0000-000092000000}"/>
    <cellStyle name="40% - Cor4 6" xfId="238" xr:uid="{00000000-0005-0000-0000-000093000000}"/>
    <cellStyle name="40% - Cor4 6 2" xfId="478" xr:uid="{00000000-0005-0000-0000-000094000000}"/>
    <cellStyle name="40% - Cor4 7" xfId="239" xr:uid="{00000000-0005-0000-0000-000095000000}"/>
    <cellStyle name="40% - Cor4 8" xfId="148" xr:uid="{00000000-0005-0000-0000-000096000000}"/>
    <cellStyle name="40% - Cor4 9" xfId="441" xr:uid="{00000000-0005-0000-0000-000097000000}"/>
    <cellStyle name="40% - Cor5" xfId="101" builtinId="47" customBuiltin="1"/>
    <cellStyle name="40% - Cor5 2" xfId="240" xr:uid="{00000000-0005-0000-0000-000099000000}"/>
    <cellStyle name="40% - Cor5 2 2" xfId="241" xr:uid="{00000000-0005-0000-0000-00009A000000}"/>
    <cellStyle name="40% - Cor5 3" xfId="242" xr:uid="{00000000-0005-0000-0000-00009B000000}"/>
    <cellStyle name="40% - Cor5 4" xfId="243" xr:uid="{00000000-0005-0000-0000-00009C000000}"/>
    <cellStyle name="40% - Cor5 5" xfId="244" xr:uid="{00000000-0005-0000-0000-00009D000000}"/>
    <cellStyle name="40% - Cor5 5 2" xfId="245" xr:uid="{00000000-0005-0000-0000-00009E000000}"/>
    <cellStyle name="40% - Cor5 5 2 2" xfId="480" xr:uid="{00000000-0005-0000-0000-00009F000000}"/>
    <cellStyle name="40% - Cor5 5 3" xfId="479" xr:uid="{00000000-0005-0000-0000-0000A0000000}"/>
    <cellStyle name="40% - Cor5 6" xfId="246" xr:uid="{00000000-0005-0000-0000-0000A1000000}"/>
    <cellStyle name="40% - Cor5 6 2" xfId="481" xr:uid="{00000000-0005-0000-0000-0000A2000000}"/>
    <cellStyle name="40% - Cor5 7" xfId="247" xr:uid="{00000000-0005-0000-0000-0000A3000000}"/>
    <cellStyle name="40% - Cor5 8" xfId="150" xr:uid="{00000000-0005-0000-0000-0000A4000000}"/>
    <cellStyle name="40% - Cor5 9" xfId="443" xr:uid="{00000000-0005-0000-0000-0000A5000000}"/>
    <cellStyle name="40% - Cor6" xfId="105" builtinId="51" customBuiltin="1"/>
    <cellStyle name="40% - Cor6 2" xfId="248" xr:uid="{00000000-0005-0000-0000-0000A7000000}"/>
    <cellStyle name="40% - Cor6 2 2" xfId="249" xr:uid="{00000000-0005-0000-0000-0000A8000000}"/>
    <cellStyle name="40% - Cor6 3" xfId="250" xr:uid="{00000000-0005-0000-0000-0000A9000000}"/>
    <cellStyle name="40% - Cor6 4" xfId="251" xr:uid="{00000000-0005-0000-0000-0000AA000000}"/>
    <cellStyle name="40% - Cor6 5" xfId="252" xr:uid="{00000000-0005-0000-0000-0000AB000000}"/>
    <cellStyle name="40% - Cor6 5 2" xfId="253" xr:uid="{00000000-0005-0000-0000-0000AC000000}"/>
    <cellStyle name="40% - Cor6 5 2 2" xfId="483" xr:uid="{00000000-0005-0000-0000-0000AD000000}"/>
    <cellStyle name="40% - Cor6 5 3" xfId="482" xr:uid="{00000000-0005-0000-0000-0000AE000000}"/>
    <cellStyle name="40% - Cor6 6" xfId="254" xr:uid="{00000000-0005-0000-0000-0000AF000000}"/>
    <cellStyle name="40% - Cor6 6 2" xfId="484" xr:uid="{00000000-0005-0000-0000-0000B0000000}"/>
    <cellStyle name="40% - Cor6 7" xfId="255" xr:uid="{00000000-0005-0000-0000-0000B1000000}"/>
    <cellStyle name="40% - Cor6 8" xfId="152" xr:uid="{00000000-0005-0000-0000-0000B2000000}"/>
    <cellStyle name="40% - Cor6 9" xfId="445" xr:uid="{00000000-0005-0000-0000-0000B3000000}"/>
    <cellStyle name="60% - Accent1" xfId="28" xr:uid="{00000000-0005-0000-0000-0000B4000000}"/>
    <cellStyle name="60% - Accent2" xfId="29" xr:uid="{00000000-0005-0000-0000-0000B5000000}"/>
    <cellStyle name="60% - Accent3" xfId="30" xr:uid="{00000000-0005-0000-0000-0000B6000000}"/>
    <cellStyle name="60% - Accent4" xfId="31" xr:uid="{00000000-0005-0000-0000-0000B7000000}"/>
    <cellStyle name="60% - Accent5" xfId="32" xr:uid="{00000000-0005-0000-0000-0000B8000000}"/>
    <cellStyle name="60% - Accent6" xfId="33" xr:uid="{00000000-0005-0000-0000-0000B9000000}"/>
    <cellStyle name="60% - Cor1" xfId="86" builtinId="32" customBuiltin="1"/>
    <cellStyle name="60% - Cor1 2" xfId="256" xr:uid="{00000000-0005-0000-0000-0000BB000000}"/>
    <cellStyle name="60% - Cor1 3" xfId="257" xr:uid="{00000000-0005-0000-0000-0000BC000000}"/>
    <cellStyle name="60% - Cor1 4" xfId="258" xr:uid="{00000000-0005-0000-0000-0000BD000000}"/>
    <cellStyle name="60% - Cor2" xfId="90" builtinId="36" customBuiltin="1"/>
    <cellStyle name="60% - Cor2 2" xfId="259" xr:uid="{00000000-0005-0000-0000-0000BF000000}"/>
    <cellStyle name="60% - Cor2 3" xfId="260" xr:uid="{00000000-0005-0000-0000-0000C0000000}"/>
    <cellStyle name="60% - Cor2 4" xfId="261" xr:uid="{00000000-0005-0000-0000-0000C1000000}"/>
    <cellStyle name="60% - Cor3" xfId="94" builtinId="40" customBuiltin="1"/>
    <cellStyle name="60% - Cor3 2" xfId="262" xr:uid="{00000000-0005-0000-0000-0000C3000000}"/>
    <cellStyle name="60% - Cor3 3" xfId="263" xr:uid="{00000000-0005-0000-0000-0000C4000000}"/>
    <cellStyle name="60% - Cor3 4" xfId="264" xr:uid="{00000000-0005-0000-0000-0000C5000000}"/>
    <cellStyle name="60% - Cor4" xfId="98" builtinId="44" customBuiltin="1"/>
    <cellStyle name="60% - Cor4 2" xfId="265" xr:uid="{00000000-0005-0000-0000-0000C7000000}"/>
    <cellStyle name="60% - Cor4 3" xfId="266" xr:uid="{00000000-0005-0000-0000-0000C8000000}"/>
    <cellStyle name="60% - Cor4 4" xfId="267" xr:uid="{00000000-0005-0000-0000-0000C9000000}"/>
    <cellStyle name="60% - Cor5" xfId="102" builtinId="48" customBuiltin="1"/>
    <cellStyle name="60% - Cor5 2" xfId="268" xr:uid="{00000000-0005-0000-0000-0000CB000000}"/>
    <cellStyle name="60% - Cor5 3" xfId="269" xr:uid="{00000000-0005-0000-0000-0000CC000000}"/>
    <cellStyle name="60% - Cor5 4" xfId="270" xr:uid="{00000000-0005-0000-0000-0000CD000000}"/>
    <cellStyle name="60% - Cor6" xfId="106" builtinId="52" customBuiltin="1"/>
    <cellStyle name="60% - Cor6 2" xfId="271" xr:uid="{00000000-0005-0000-0000-0000CF000000}"/>
    <cellStyle name="60% - Cor6 3" xfId="272" xr:uid="{00000000-0005-0000-0000-0000D0000000}"/>
    <cellStyle name="60% - Cor6 4" xfId="273" xr:uid="{00000000-0005-0000-0000-0000D1000000}"/>
    <cellStyle name="Accent1" xfId="34" xr:uid="{00000000-0005-0000-0000-0000D2000000}"/>
    <cellStyle name="Accent2" xfId="35" xr:uid="{00000000-0005-0000-0000-0000D3000000}"/>
    <cellStyle name="Accent3" xfId="36" xr:uid="{00000000-0005-0000-0000-0000D4000000}"/>
    <cellStyle name="Accent4" xfId="37" xr:uid="{00000000-0005-0000-0000-0000D5000000}"/>
    <cellStyle name="Accent5" xfId="38" xr:uid="{00000000-0005-0000-0000-0000D6000000}"/>
    <cellStyle name="Accent6" xfId="39" xr:uid="{00000000-0005-0000-0000-0000D7000000}"/>
    <cellStyle name="Bad" xfId="40" xr:uid="{00000000-0005-0000-0000-0000D8000000}"/>
    <cellStyle name="Cabeçalho 1" xfId="68" builtinId="16" customBuiltin="1"/>
    <cellStyle name="Cabeçalho 1 2" xfId="274" xr:uid="{00000000-0005-0000-0000-0000DA000000}"/>
    <cellStyle name="Cabeçalho 1 3" xfId="275" xr:uid="{00000000-0005-0000-0000-0000DB000000}"/>
    <cellStyle name="Cabeçalho 1 4" xfId="276" xr:uid="{00000000-0005-0000-0000-0000DC000000}"/>
    <cellStyle name="Cabeçalho 2" xfId="69" builtinId="17" customBuiltin="1"/>
    <cellStyle name="Cabeçalho 2 2" xfId="277" xr:uid="{00000000-0005-0000-0000-0000DE000000}"/>
    <cellStyle name="Cabeçalho 2 3" xfId="278" xr:uid="{00000000-0005-0000-0000-0000DF000000}"/>
    <cellStyle name="Cabeçalho 2 4" xfId="279" xr:uid="{00000000-0005-0000-0000-0000E0000000}"/>
    <cellStyle name="Cabeçalho 3" xfId="70" builtinId="18" customBuiltin="1"/>
    <cellStyle name="Cabeçalho 3 2" xfId="280" xr:uid="{00000000-0005-0000-0000-0000E2000000}"/>
    <cellStyle name="Cabeçalho 3 3" xfId="281" xr:uid="{00000000-0005-0000-0000-0000E3000000}"/>
    <cellStyle name="Cabeçalho 3 4" xfId="282" xr:uid="{00000000-0005-0000-0000-0000E4000000}"/>
    <cellStyle name="Cabeçalho 4" xfId="71" builtinId="19" customBuiltin="1"/>
    <cellStyle name="Cabeçalho 4 2" xfId="283" xr:uid="{00000000-0005-0000-0000-0000E6000000}"/>
    <cellStyle name="Cabeçalho 4 3" xfId="284" xr:uid="{00000000-0005-0000-0000-0000E7000000}"/>
    <cellStyle name="Cabeçalho 4 4" xfId="285" xr:uid="{00000000-0005-0000-0000-0000E8000000}"/>
    <cellStyle name="Calculation" xfId="41" xr:uid="{00000000-0005-0000-0000-0000E9000000}"/>
    <cellStyle name="Cálculo" xfId="77" builtinId="22" customBuiltin="1"/>
    <cellStyle name="Cálculo 2" xfId="286" xr:uid="{00000000-0005-0000-0000-0000EB000000}"/>
    <cellStyle name="Cálculo 3" xfId="287" xr:uid="{00000000-0005-0000-0000-0000EC000000}"/>
    <cellStyle name="Cálculo 4" xfId="288" xr:uid="{00000000-0005-0000-0000-0000ED000000}"/>
    <cellStyle name="Célula Ligada" xfId="78" builtinId="24" customBuiltin="1"/>
    <cellStyle name="Célula Ligada 2" xfId="289" xr:uid="{00000000-0005-0000-0000-0000EF000000}"/>
    <cellStyle name="Célula Ligada 3" xfId="290" xr:uid="{00000000-0005-0000-0000-0000F0000000}"/>
    <cellStyle name="Célula Ligada 4" xfId="291" xr:uid="{00000000-0005-0000-0000-0000F1000000}"/>
    <cellStyle name="Check Cell" xfId="42" xr:uid="{00000000-0005-0000-0000-0000F2000000}"/>
    <cellStyle name="Cor1" xfId="83" builtinId="29" customBuiltin="1"/>
    <cellStyle name="Cor1 2" xfId="292" xr:uid="{00000000-0005-0000-0000-0000F4000000}"/>
    <cellStyle name="Cor1 3" xfId="293" xr:uid="{00000000-0005-0000-0000-0000F5000000}"/>
    <cellStyle name="Cor1 4" xfId="294" xr:uid="{00000000-0005-0000-0000-0000F6000000}"/>
    <cellStyle name="Cor2" xfId="87" builtinId="33" customBuiltin="1"/>
    <cellStyle name="Cor2 2" xfId="295" xr:uid="{00000000-0005-0000-0000-0000F8000000}"/>
    <cellStyle name="Cor2 3" xfId="296" xr:uid="{00000000-0005-0000-0000-0000F9000000}"/>
    <cellStyle name="Cor2 4" xfId="297" xr:uid="{00000000-0005-0000-0000-0000FA000000}"/>
    <cellStyle name="Cor3" xfId="91" builtinId="37" customBuiltin="1"/>
    <cellStyle name="Cor3 2" xfId="298" xr:uid="{00000000-0005-0000-0000-0000FC000000}"/>
    <cellStyle name="Cor3 3" xfId="299" xr:uid="{00000000-0005-0000-0000-0000FD000000}"/>
    <cellStyle name="Cor3 4" xfId="300" xr:uid="{00000000-0005-0000-0000-0000FE000000}"/>
    <cellStyle name="Cor4" xfId="95" builtinId="41" customBuiltin="1"/>
    <cellStyle name="Cor4 2" xfId="301" xr:uid="{00000000-0005-0000-0000-000000010000}"/>
    <cellStyle name="Cor4 3" xfId="302" xr:uid="{00000000-0005-0000-0000-000001010000}"/>
    <cellStyle name="Cor4 4" xfId="303" xr:uid="{00000000-0005-0000-0000-000002010000}"/>
    <cellStyle name="Cor5" xfId="99" builtinId="45" customBuiltin="1"/>
    <cellStyle name="Cor5 2" xfId="304" xr:uid="{00000000-0005-0000-0000-000004010000}"/>
    <cellStyle name="Cor5 3" xfId="305" xr:uid="{00000000-0005-0000-0000-000005010000}"/>
    <cellStyle name="Cor5 4" xfId="306" xr:uid="{00000000-0005-0000-0000-000006010000}"/>
    <cellStyle name="Cor6" xfId="103" builtinId="49" customBuiltin="1"/>
    <cellStyle name="Cor6 2" xfId="307" xr:uid="{00000000-0005-0000-0000-000008010000}"/>
    <cellStyle name="Cor6 3" xfId="308" xr:uid="{00000000-0005-0000-0000-000009010000}"/>
    <cellStyle name="Cor6 4" xfId="309" xr:uid="{00000000-0005-0000-0000-00000A010000}"/>
    <cellStyle name="Correcto 2" xfId="310" xr:uid="{00000000-0005-0000-0000-00000C010000}"/>
    <cellStyle name="Correcto 3" xfId="311" xr:uid="{00000000-0005-0000-0000-00000D010000}"/>
    <cellStyle name="Correcto 4" xfId="312" xr:uid="{00000000-0005-0000-0000-00000E010000}"/>
    <cellStyle name="Correto" xfId="72" builtinId="26" customBuiltin="1"/>
    <cellStyle name="Entrada" xfId="75" builtinId="20" customBuiltin="1"/>
    <cellStyle name="Entrada 2" xfId="313" xr:uid="{00000000-0005-0000-0000-000010010000}"/>
    <cellStyle name="Entrada 3" xfId="314" xr:uid="{00000000-0005-0000-0000-000011010000}"/>
    <cellStyle name="Entrada 4" xfId="315" xr:uid="{00000000-0005-0000-0000-000012010000}"/>
    <cellStyle name="Euro" xfId="43" xr:uid="{00000000-0005-0000-0000-000013010000}"/>
    <cellStyle name="Explanatory Text" xfId="44" xr:uid="{00000000-0005-0000-0000-000014010000}"/>
    <cellStyle name="Good" xfId="45" xr:uid="{00000000-0005-0000-0000-000015010000}"/>
    <cellStyle name="Heading 1" xfId="46" xr:uid="{00000000-0005-0000-0000-000016010000}"/>
    <cellStyle name="Heading 2" xfId="47" xr:uid="{00000000-0005-0000-0000-000017010000}"/>
    <cellStyle name="Heading 3" xfId="48" xr:uid="{00000000-0005-0000-0000-000018010000}"/>
    <cellStyle name="Heading 4" xfId="49" xr:uid="{00000000-0005-0000-0000-000019010000}"/>
    <cellStyle name="Hiperligação 2" xfId="50" xr:uid="{00000000-0005-0000-0000-00001A010000}"/>
    <cellStyle name="Hiperligação 3" xfId="51" xr:uid="{00000000-0005-0000-0000-00001B010000}"/>
    <cellStyle name="Hiperligação 4" xfId="316" xr:uid="{00000000-0005-0000-0000-00001C010000}"/>
    <cellStyle name="Incorrecto 2" xfId="317" xr:uid="{00000000-0005-0000-0000-00001E010000}"/>
    <cellStyle name="Incorrecto 3" xfId="318" xr:uid="{00000000-0005-0000-0000-00001F010000}"/>
    <cellStyle name="Incorrecto 4" xfId="319" xr:uid="{00000000-0005-0000-0000-000020010000}"/>
    <cellStyle name="Incorreto" xfId="73" builtinId="27" customBuiltin="1"/>
    <cellStyle name="Input" xfId="52" xr:uid="{00000000-0005-0000-0000-000021010000}"/>
    <cellStyle name="Linked Cell" xfId="53" xr:uid="{00000000-0005-0000-0000-000022010000}"/>
    <cellStyle name="Moeda 2" xfId="320" xr:uid="{00000000-0005-0000-0000-000023010000}"/>
    <cellStyle name="Moeda 2 2" xfId="321" xr:uid="{00000000-0005-0000-0000-000024010000}"/>
    <cellStyle name="Moeda 2 2 2" xfId="322" xr:uid="{00000000-0005-0000-0000-000025010000}"/>
    <cellStyle name="Moeda 2 3" xfId="323" xr:uid="{00000000-0005-0000-0000-000026010000}"/>
    <cellStyle name="Neutral" xfId="54" xr:uid="{00000000-0005-0000-0000-000027010000}"/>
    <cellStyle name="Neutro" xfId="74" builtinId="28" customBuiltin="1"/>
    <cellStyle name="Neutro 2" xfId="324" xr:uid="{00000000-0005-0000-0000-000029010000}"/>
    <cellStyle name="Neutro 3" xfId="325" xr:uid="{00000000-0005-0000-0000-00002A010000}"/>
    <cellStyle name="Neutro 4" xfId="326" xr:uid="{00000000-0005-0000-0000-00002B010000}"/>
    <cellStyle name="Normal" xfId="0" builtinId="0"/>
    <cellStyle name="Normal 10" xfId="138" xr:uid="{00000000-0005-0000-0000-00002D010000}"/>
    <cellStyle name="Normal 10 2" xfId="327" xr:uid="{00000000-0005-0000-0000-00002E010000}"/>
    <cellStyle name="Normal 10 2 2" xfId="158" xr:uid="{00000000-0005-0000-0000-00002F010000}"/>
    <cellStyle name="Normal 10 3" xfId="328" xr:uid="{00000000-0005-0000-0000-000030010000}"/>
    <cellStyle name="Normal 10 4" xfId="329" xr:uid="{00000000-0005-0000-0000-000031010000}"/>
    <cellStyle name="Normal 11" xfId="330" xr:uid="{00000000-0005-0000-0000-000032010000}"/>
    <cellStyle name="Normal 11 2" xfId="156" xr:uid="{00000000-0005-0000-0000-000033010000}"/>
    <cellStyle name="Normal 12" xfId="331" xr:uid="{00000000-0005-0000-0000-000034010000}"/>
    <cellStyle name="Normal 12 2" xfId="332" xr:uid="{00000000-0005-0000-0000-000035010000}"/>
    <cellStyle name="Normal 13" xfId="333" xr:uid="{00000000-0005-0000-0000-000036010000}"/>
    <cellStyle name="Normal 13 2" xfId="334" xr:uid="{00000000-0005-0000-0000-000037010000}"/>
    <cellStyle name="Normal 14" xfId="335" xr:uid="{00000000-0005-0000-0000-000038010000}"/>
    <cellStyle name="Normal 14 2" xfId="336" xr:uid="{00000000-0005-0000-0000-000039010000}"/>
    <cellStyle name="Normal 14 2 2" xfId="337" xr:uid="{00000000-0005-0000-0000-00003A010000}"/>
    <cellStyle name="Normal 14 2 2 2" xfId="338" xr:uid="{00000000-0005-0000-0000-00003B010000}"/>
    <cellStyle name="Normal 14 2 2 2 2" xfId="489" xr:uid="{00000000-0005-0000-0000-00003C010000}"/>
    <cellStyle name="Normal 14 2 2 3" xfId="488" xr:uid="{00000000-0005-0000-0000-00003D010000}"/>
    <cellStyle name="Normal 14 2 3" xfId="487" xr:uid="{00000000-0005-0000-0000-00003E010000}"/>
    <cellStyle name="Normal 14 3" xfId="339" xr:uid="{00000000-0005-0000-0000-00003F010000}"/>
    <cellStyle name="Normal 14 3 2" xfId="490" xr:uid="{00000000-0005-0000-0000-000040010000}"/>
    <cellStyle name="Normal 14 4" xfId="340" xr:uid="{00000000-0005-0000-0000-000041010000}"/>
    <cellStyle name="Normal 14 4 2" xfId="491" xr:uid="{00000000-0005-0000-0000-000042010000}"/>
    <cellStyle name="Normal 14 5" xfId="486" xr:uid="{00000000-0005-0000-0000-000043010000}"/>
    <cellStyle name="Normal 15" xfId="341" xr:uid="{00000000-0005-0000-0000-000044010000}"/>
    <cellStyle name="Normal 15 2" xfId="342" xr:uid="{00000000-0005-0000-0000-000045010000}"/>
    <cellStyle name="Normal 15 2 2" xfId="493" xr:uid="{00000000-0005-0000-0000-000046010000}"/>
    <cellStyle name="Normal 15 3" xfId="492" xr:uid="{00000000-0005-0000-0000-000047010000}"/>
    <cellStyle name="Normal 16" xfId="343" xr:uid="{00000000-0005-0000-0000-000048010000}"/>
    <cellStyle name="Normal 16 2" xfId="344" xr:uid="{00000000-0005-0000-0000-000049010000}"/>
    <cellStyle name="Normal 16 2 2" xfId="495" xr:uid="{00000000-0005-0000-0000-00004A010000}"/>
    <cellStyle name="Normal 16 3" xfId="494" xr:uid="{00000000-0005-0000-0000-00004B010000}"/>
    <cellStyle name="Normal 17" xfId="159" xr:uid="{00000000-0005-0000-0000-00004C010000}"/>
    <cellStyle name="Normal 17 2" xfId="345" xr:uid="{00000000-0005-0000-0000-00004D010000}"/>
    <cellStyle name="Normal 17 2 2" xfId="496" xr:uid="{00000000-0005-0000-0000-00004E010000}"/>
    <cellStyle name="Normal 17 3" xfId="346" xr:uid="{00000000-0005-0000-0000-00004F010000}"/>
    <cellStyle name="Normal 17 3 2" xfId="497" xr:uid="{00000000-0005-0000-0000-000050010000}"/>
    <cellStyle name="Normal 17 4" xfId="448" xr:uid="{00000000-0005-0000-0000-000051010000}"/>
    <cellStyle name="Normal 18" xfId="347" xr:uid="{00000000-0005-0000-0000-000052010000}"/>
    <cellStyle name="Normal 18 2" xfId="348" xr:uid="{00000000-0005-0000-0000-000053010000}"/>
    <cellStyle name="Normal 18 2 2" xfId="499" xr:uid="{00000000-0005-0000-0000-000054010000}"/>
    <cellStyle name="Normal 18 3" xfId="498" xr:uid="{00000000-0005-0000-0000-000055010000}"/>
    <cellStyle name="Normal 19" xfId="349" xr:uid="{00000000-0005-0000-0000-000056010000}"/>
    <cellStyle name="Normal 19 2" xfId="500" xr:uid="{00000000-0005-0000-0000-000057010000}"/>
    <cellStyle name="Normal 2" xfId="1" xr:uid="{00000000-0005-0000-0000-000058010000}"/>
    <cellStyle name="Normal 2 10" xfId="117" xr:uid="{00000000-0005-0000-0000-000059010000}"/>
    <cellStyle name="Normal 2 2" xfId="6" xr:uid="{00000000-0005-0000-0000-00005A010000}"/>
    <cellStyle name="Normal 2 2 2" xfId="15" xr:uid="{00000000-0005-0000-0000-00005B010000}"/>
    <cellStyle name="Normal 2 2 3" xfId="55" xr:uid="{00000000-0005-0000-0000-00005C010000}"/>
    <cellStyle name="Normal 2 3" xfId="3" xr:uid="{00000000-0005-0000-0000-00005D010000}"/>
    <cellStyle name="Normal 2 3 2" xfId="350" xr:uid="{00000000-0005-0000-0000-00005E010000}"/>
    <cellStyle name="Normal 2 3 3" xfId="351" xr:uid="{00000000-0005-0000-0000-00005F010000}"/>
    <cellStyle name="Normal 2 4" xfId="56" xr:uid="{00000000-0005-0000-0000-000060010000}"/>
    <cellStyle name="Normal 2 4 2" xfId="352" xr:uid="{00000000-0005-0000-0000-000061010000}"/>
    <cellStyle name="Normal 2 4 2 2" xfId="353" xr:uid="{00000000-0005-0000-0000-000062010000}"/>
    <cellStyle name="Normal 2 4 2 3" xfId="501" xr:uid="{00000000-0005-0000-0000-000063010000}"/>
    <cellStyle name="Normal 2 4 3" xfId="354" xr:uid="{00000000-0005-0000-0000-000064010000}"/>
    <cellStyle name="Normal 2 5" xfId="10" xr:uid="{00000000-0005-0000-0000-000065010000}"/>
    <cellStyle name="Normal 2 5 2" xfId="355" xr:uid="{00000000-0005-0000-0000-000066010000}"/>
    <cellStyle name="Normal 2 6" xfId="8" xr:uid="{00000000-0005-0000-0000-000067010000}"/>
    <cellStyle name="Normal 2 6 2" xfId="119" xr:uid="{00000000-0005-0000-0000-000068010000}"/>
    <cellStyle name="Normal 2 6 2 2" xfId="357" xr:uid="{00000000-0005-0000-0000-000069010000}"/>
    <cellStyle name="Normal 2 6 2 3" xfId="503" xr:uid="{00000000-0005-0000-0000-00006A010000}"/>
    <cellStyle name="Normal 2 6 3" xfId="356" xr:uid="{00000000-0005-0000-0000-00006B010000}"/>
    <cellStyle name="Normal 2 6 4" xfId="502" xr:uid="{00000000-0005-0000-0000-00006C010000}"/>
    <cellStyle name="Normal 2 7" xfId="65" xr:uid="{00000000-0005-0000-0000-00006D010000}"/>
    <cellStyle name="Normal 2 7 2" xfId="114" xr:uid="{00000000-0005-0000-0000-00006E010000}"/>
    <cellStyle name="Normal 2 7 3" xfId="358" xr:uid="{00000000-0005-0000-0000-00006F010000}"/>
    <cellStyle name="Normal 2 7 4" xfId="504" xr:uid="{00000000-0005-0000-0000-000070010000}"/>
    <cellStyle name="Normal 2 8" xfId="107" xr:uid="{00000000-0005-0000-0000-000071010000}"/>
    <cellStyle name="Normal 2 9" xfId="115" xr:uid="{00000000-0005-0000-0000-000072010000}"/>
    <cellStyle name="Normal 2 9 2" xfId="135" xr:uid="{00000000-0005-0000-0000-000073010000}"/>
    <cellStyle name="Normal 20" xfId="359" xr:uid="{00000000-0005-0000-0000-000074010000}"/>
    <cellStyle name="Normal 21" xfId="157" xr:uid="{00000000-0005-0000-0000-000075010000}"/>
    <cellStyle name="Normal 22" xfId="137" xr:uid="{00000000-0005-0000-0000-000076010000}"/>
    <cellStyle name="Normal 22 2" xfId="360" xr:uid="{00000000-0005-0000-0000-000077010000}"/>
    <cellStyle name="Normal 22 2 2" xfId="505" xr:uid="{00000000-0005-0000-0000-000078010000}"/>
    <cellStyle name="Normal 22 3" xfId="154" xr:uid="{00000000-0005-0000-0000-000079010000}"/>
    <cellStyle name="Normal 22 4" xfId="447" xr:uid="{00000000-0005-0000-0000-00007A010000}"/>
    <cellStyle name="Normal 23" xfId="139" xr:uid="{00000000-0005-0000-0000-00007B010000}"/>
    <cellStyle name="Normal 24" xfId="432" xr:uid="{00000000-0005-0000-0000-00007C010000}"/>
    <cellStyle name="Normal 25" xfId="531" xr:uid="{00000000-0005-0000-0000-00007D010000}"/>
    <cellStyle name="Normal 3" xfId="4" xr:uid="{00000000-0005-0000-0000-00007E010000}"/>
    <cellStyle name="Normal 3 2" xfId="113" xr:uid="{00000000-0005-0000-0000-00007F010000}"/>
    <cellStyle name="Normal 3 2 2" xfId="361" xr:uid="{00000000-0005-0000-0000-000080010000}"/>
    <cellStyle name="Normal 3 2 2 2" xfId="362" xr:uid="{00000000-0005-0000-0000-000081010000}"/>
    <cellStyle name="Normal 3 2 2 2 2" xfId="363" xr:uid="{00000000-0005-0000-0000-000082010000}"/>
    <cellStyle name="Normal 3 2 2 3" xfId="364" xr:uid="{00000000-0005-0000-0000-000083010000}"/>
    <cellStyle name="Normal 3 2 2 3 2" xfId="365" xr:uid="{00000000-0005-0000-0000-000084010000}"/>
    <cellStyle name="Normal 3 2 2 4" xfId="366" xr:uid="{00000000-0005-0000-0000-000085010000}"/>
    <cellStyle name="Normal 3 2 3" xfId="367" xr:uid="{00000000-0005-0000-0000-000086010000}"/>
    <cellStyle name="Normal 3 2 3 2" xfId="368" xr:uid="{00000000-0005-0000-0000-000087010000}"/>
    <cellStyle name="Normal 3 2 4" xfId="369" xr:uid="{00000000-0005-0000-0000-000088010000}"/>
    <cellStyle name="Normal 3 3" xfId="370" xr:uid="{00000000-0005-0000-0000-000089010000}"/>
    <cellStyle name="Normal 3 3 2" xfId="371" xr:uid="{00000000-0005-0000-0000-00008A010000}"/>
    <cellStyle name="Normal 3 4" xfId="372" xr:uid="{00000000-0005-0000-0000-00008B010000}"/>
    <cellStyle name="Normal 3 4 2" xfId="373" xr:uid="{00000000-0005-0000-0000-00008C010000}"/>
    <cellStyle name="Normal 3 4 2 2" xfId="374" xr:uid="{00000000-0005-0000-0000-00008D010000}"/>
    <cellStyle name="Normal 3 4 2 2 2" xfId="375" xr:uid="{00000000-0005-0000-0000-00008E010000}"/>
    <cellStyle name="Normal 3 4 2 2 2 2" xfId="509" xr:uid="{00000000-0005-0000-0000-00008F010000}"/>
    <cellStyle name="Normal 3 4 2 2 3" xfId="508" xr:uid="{00000000-0005-0000-0000-000090010000}"/>
    <cellStyle name="Normal 3 4 2 3" xfId="376" xr:uid="{00000000-0005-0000-0000-000091010000}"/>
    <cellStyle name="Normal 3 4 2 3 2" xfId="510" xr:uid="{00000000-0005-0000-0000-000092010000}"/>
    <cellStyle name="Normal 3 4 2 4" xfId="377" xr:uid="{00000000-0005-0000-0000-000093010000}"/>
    <cellStyle name="Normal 3 4 2 4 2" xfId="511" xr:uid="{00000000-0005-0000-0000-000094010000}"/>
    <cellStyle name="Normal 3 4 2 5" xfId="507" xr:uid="{00000000-0005-0000-0000-000095010000}"/>
    <cellStyle name="Normal 3 4 3" xfId="378" xr:uid="{00000000-0005-0000-0000-000096010000}"/>
    <cellStyle name="Normal 3 4 3 2" xfId="379" xr:uid="{00000000-0005-0000-0000-000097010000}"/>
    <cellStyle name="Normal 3 4 3 2 2" xfId="513" xr:uid="{00000000-0005-0000-0000-000098010000}"/>
    <cellStyle name="Normal 3 4 3 3" xfId="512" xr:uid="{00000000-0005-0000-0000-000099010000}"/>
    <cellStyle name="Normal 3 4 4" xfId="380" xr:uid="{00000000-0005-0000-0000-00009A010000}"/>
    <cellStyle name="Normal 3 4 4 2" xfId="514" xr:uid="{00000000-0005-0000-0000-00009B010000}"/>
    <cellStyle name="Normal 3 4 5" xfId="381" xr:uid="{00000000-0005-0000-0000-00009C010000}"/>
    <cellStyle name="Normal 3 4 5 2" xfId="515" xr:uid="{00000000-0005-0000-0000-00009D010000}"/>
    <cellStyle name="Normal 3 4 6" xfId="506" xr:uid="{00000000-0005-0000-0000-00009E010000}"/>
    <cellStyle name="Normal 3 5" xfId="382" xr:uid="{00000000-0005-0000-0000-00009F010000}"/>
    <cellStyle name="Normal 3 6" xfId="383" xr:uid="{00000000-0005-0000-0000-0000A0010000}"/>
    <cellStyle name="Normal 31" xfId="529" xr:uid="{00000000-0005-0000-0000-0000A1010000}"/>
    <cellStyle name="Normal 32" xfId="530" xr:uid="{00000000-0005-0000-0000-0000A2010000}"/>
    <cellStyle name="Normal 33" xfId="519" xr:uid="{00000000-0005-0000-0000-0000A3010000}"/>
    <cellStyle name="Normal 34" xfId="485" xr:uid="{00000000-0005-0000-0000-0000A4010000}"/>
    <cellStyle name="Normal 36" xfId="532" xr:uid="{00000000-0005-0000-0000-0000A5010000}"/>
    <cellStyle name="Normal 4" xfId="2" xr:uid="{00000000-0005-0000-0000-0000A6010000}"/>
    <cellStyle name="Normal 4 10" xfId="516" xr:uid="{00000000-0005-0000-0000-0000A7010000}"/>
    <cellStyle name="Normal 4 2" xfId="58" xr:uid="{00000000-0005-0000-0000-0000A8010000}"/>
    <cellStyle name="Normal 4 2 2" xfId="385" xr:uid="{00000000-0005-0000-0000-0000A9010000}"/>
    <cellStyle name="Normal 4 3" xfId="59" xr:uid="{00000000-0005-0000-0000-0000AA010000}"/>
    <cellStyle name="Normal 4 4" xfId="57" xr:uid="{00000000-0005-0000-0000-0000AB010000}"/>
    <cellStyle name="Normal 4 4 2" xfId="120" xr:uid="{00000000-0005-0000-0000-0000AC010000}"/>
    <cellStyle name="Normal 4 4 2 2" xfId="387" xr:uid="{00000000-0005-0000-0000-0000AD010000}"/>
    <cellStyle name="Normal 4 4 3" xfId="121" xr:uid="{00000000-0005-0000-0000-0000AE010000}"/>
    <cellStyle name="Normal 4 4 4" xfId="386" xr:uid="{00000000-0005-0000-0000-0000AF010000}"/>
    <cellStyle name="Normal 4 4 5" xfId="517" xr:uid="{00000000-0005-0000-0000-0000B0010000}"/>
    <cellStyle name="Normal 4 5" xfId="66" xr:uid="{00000000-0005-0000-0000-0000B1010000}"/>
    <cellStyle name="Normal 4 5 2" xfId="388" xr:uid="{00000000-0005-0000-0000-0000B2010000}"/>
    <cellStyle name="Normal 4 6" xfId="108" xr:uid="{00000000-0005-0000-0000-0000B3010000}"/>
    <cellStyle name="Normal 4 7" xfId="116" xr:uid="{00000000-0005-0000-0000-0000B4010000}"/>
    <cellStyle name="Normal 4 8" xfId="118" xr:uid="{00000000-0005-0000-0000-0000B5010000}"/>
    <cellStyle name="Normal 4 9" xfId="384" xr:uid="{00000000-0005-0000-0000-0000B6010000}"/>
    <cellStyle name="Normal 5" xfId="60" xr:uid="{00000000-0005-0000-0000-0000B7010000}"/>
    <cellStyle name="Normal 5 2" xfId="11" xr:uid="{00000000-0005-0000-0000-0000B8010000}"/>
    <cellStyle name="Normal 5 3" xfId="389" xr:uid="{00000000-0005-0000-0000-0000B9010000}"/>
    <cellStyle name="Normal 5 3 2" xfId="518" xr:uid="{00000000-0005-0000-0000-0000BA010000}"/>
    <cellStyle name="Normal 5 4" xfId="390" xr:uid="{00000000-0005-0000-0000-0000BB010000}"/>
    <cellStyle name="Normal 6" xfId="12" xr:uid="{00000000-0005-0000-0000-0000BC010000}"/>
    <cellStyle name="Normal 6 2" xfId="111" xr:uid="{00000000-0005-0000-0000-0000BD010000}"/>
    <cellStyle name="Normal 6 2 2" xfId="125" xr:uid="{00000000-0005-0000-0000-0000BE010000}"/>
    <cellStyle name="Normal 6 2 2 2" xfId="132" xr:uid="{00000000-0005-0000-0000-0000BF010000}"/>
    <cellStyle name="Normal 6 2 3" xfId="127" xr:uid="{00000000-0005-0000-0000-0000C0010000}"/>
    <cellStyle name="Normal 6 2 3 2" xfId="134" xr:uid="{00000000-0005-0000-0000-0000C1010000}"/>
    <cellStyle name="Normal 6 2 4" xfId="130" xr:uid="{00000000-0005-0000-0000-0000C2010000}"/>
    <cellStyle name="Normal 6 2 5" xfId="123" xr:uid="{00000000-0005-0000-0000-0000C3010000}"/>
    <cellStyle name="Normal 6 2 6" xfId="391" xr:uid="{00000000-0005-0000-0000-0000C4010000}"/>
    <cellStyle name="Normal 6 2 7" xfId="520" xr:uid="{00000000-0005-0000-0000-0000C5010000}"/>
    <cellStyle name="Normal 6 3" xfId="124" xr:uid="{00000000-0005-0000-0000-0000C6010000}"/>
    <cellStyle name="Normal 6 3 2" xfId="131" xr:uid="{00000000-0005-0000-0000-0000C7010000}"/>
    <cellStyle name="Normal 6 3 3" xfId="392" xr:uid="{00000000-0005-0000-0000-0000C8010000}"/>
    <cellStyle name="Normal 6 3 4" xfId="521" xr:uid="{00000000-0005-0000-0000-0000C9010000}"/>
    <cellStyle name="Normal 6 4" xfId="126" xr:uid="{00000000-0005-0000-0000-0000CA010000}"/>
    <cellStyle name="Normal 6 4 2" xfId="133" xr:uid="{00000000-0005-0000-0000-0000CB010000}"/>
    <cellStyle name="Normal 6 4 3" xfId="393" xr:uid="{00000000-0005-0000-0000-0000CC010000}"/>
    <cellStyle name="Normal 6 5" xfId="128" xr:uid="{00000000-0005-0000-0000-0000CD010000}"/>
    <cellStyle name="Normal 6 6" xfId="122" xr:uid="{00000000-0005-0000-0000-0000CE010000}"/>
    <cellStyle name="Normal 7" xfId="9" xr:uid="{00000000-0005-0000-0000-0000CF010000}"/>
    <cellStyle name="Normal 7 2" xfId="14" xr:uid="{00000000-0005-0000-0000-0000D0010000}"/>
    <cellStyle name="Normal 7 2 2" xfId="394" xr:uid="{00000000-0005-0000-0000-0000D1010000}"/>
    <cellStyle name="Normal 7 2 2 2" xfId="522" xr:uid="{00000000-0005-0000-0000-0000D2010000}"/>
    <cellStyle name="Normal 7 3" xfId="129" xr:uid="{00000000-0005-0000-0000-0000D3010000}"/>
    <cellStyle name="Normal 7 3 2" xfId="395" xr:uid="{00000000-0005-0000-0000-0000D4010000}"/>
    <cellStyle name="Normal 8" xfId="13" xr:uid="{00000000-0005-0000-0000-0000D5010000}"/>
    <cellStyle name="Normal 8 2" xfId="136" xr:uid="{00000000-0005-0000-0000-0000D6010000}"/>
    <cellStyle name="Normal 8 2 2" xfId="396" xr:uid="{00000000-0005-0000-0000-0000D7010000}"/>
    <cellStyle name="Normal 8 2 3" xfId="523" xr:uid="{00000000-0005-0000-0000-0000D8010000}"/>
    <cellStyle name="Normal 8 3" xfId="397" xr:uid="{00000000-0005-0000-0000-0000D9010000}"/>
    <cellStyle name="Normal 9" xfId="112" xr:uid="{00000000-0005-0000-0000-0000DA010000}"/>
    <cellStyle name="Normal 9 2" xfId="155" xr:uid="{00000000-0005-0000-0000-0000DB010000}"/>
    <cellStyle name="Normal 9 2 2" xfId="398" xr:uid="{00000000-0005-0000-0000-0000DC010000}"/>
    <cellStyle name="Normal 9 3" xfId="399" xr:uid="{00000000-0005-0000-0000-0000DD010000}"/>
    <cellStyle name="Normal 9 4" xfId="400" xr:uid="{00000000-0005-0000-0000-0000DE010000}"/>
    <cellStyle name="Normal 9 5" xfId="153" xr:uid="{00000000-0005-0000-0000-0000DF010000}"/>
    <cellStyle name="Normal 9 6" xfId="446" xr:uid="{00000000-0005-0000-0000-0000E0010000}"/>
    <cellStyle name="Nota 2" xfId="109" xr:uid="{00000000-0005-0000-0000-0000E1010000}"/>
    <cellStyle name="Nota 2 2" xfId="402" xr:uid="{00000000-0005-0000-0000-0000E2010000}"/>
    <cellStyle name="Nota 2 2 2" xfId="403" xr:uid="{00000000-0005-0000-0000-0000E3010000}"/>
    <cellStyle name="Nota 2 3" xfId="404" xr:uid="{00000000-0005-0000-0000-0000E4010000}"/>
    <cellStyle name="Nota 2 4" xfId="405" xr:uid="{00000000-0005-0000-0000-0000E5010000}"/>
    <cellStyle name="Nota 2 4 2" xfId="524" xr:uid="{00000000-0005-0000-0000-0000E6010000}"/>
    <cellStyle name="Nota 2 5" xfId="401" xr:uid="{00000000-0005-0000-0000-0000E7010000}"/>
    <cellStyle name="Nota 3" xfId="406" xr:uid="{00000000-0005-0000-0000-0000E8010000}"/>
    <cellStyle name="Nota 4" xfId="407" xr:uid="{00000000-0005-0000-0000-0000E9010000}"/>
    <cellStyle name="Nota 4 2" xfId="408" xr:uid="{00000000-0005-0000-0000-0000EA010000}"/>
    <cellStyle name="Nota 4 2 2" xfId="526" xr:uid="{00000000-0005-0000-0000-0000EB010000}"/>
    <cellStyle name="Nota 4 3" xfId="525" xr:uid="{00000000-0005-0000-0000-0000EC010000}"/>
    <cellStyle name="Nota 5" xfId="409" xr:uid="{00000000-0005-0000-0000-0000ED010000}"/>
    <cellStyle name="Nota 5 2" xfId="527" xr:uid="{00000000-0005-0000-0000-0000EE010000}"/>
    <cellStyle name="Nota 6" xfId="410" xr:uid="{00000000-0005-0000-0000-0000EF010000}"/>
    <cellStyle name="Nota 6 2" xfId="528" xr:uid="{00000000-0005-0000-0000-0000F0010000}"/>
    <cellStyle name="Nota 7" xfId="140" xr:uid="{00000000-0005-0000-0000-0000F1010000}"/>
    <cellStyle name="Nota 8" xfId="433" xr:uid="{00000000-0005-0000-0000-0000F2010000}"/>
    <cellStyle name="Note" xfId="61" xr:uid="{00000000-0005-0000-0000-0000F3010000}"/>
    <cellStyle name="Output" xfId="62" xr:uid="{00000000-0005-0000-0000-0000F4010000}"/>
    <cellStyle name="Percentagem 2" xfId="411" xr:uid="{00000000-0005-0000-0000-0000F5010000}"/>
    <cellStyle name="Percentagem 3" xfId="412" xr:uid="{00000000-0005-0000-0000-0000F6010000}"/>
    <cellStyle name="Saída" xfId="76" builtinId="21" customBuiltin="1"/>
    <cellStyle name="Saída 2" xfId="413" xr:uid="{00000000-0005-0000-0000-0000F8010000}"/>
    <cellStyle name="Saída 3" xfId="414" xr:uid="{00000000-0005-0000-0000-0000F9010000}"/>
    <cellStyle name="Saída 4" xfId="415" xr:uid="{00000000-0005-0000-0000-0000FA010000}"/>
    <cellStyle name="Texto de Aviso" xfId="80" builtinId="11" customBuiltin="1"/>
    <cellStyle name="Texto de Aviso 2" xfId="416" xr:uid="{00000000-0005-0000-0000-0000FC010000}"/>
    <cellStyle name="Texto de Aviso 3" xfId="417" xr:uid="{00000000-0005-0000-0000-0000FD010000}"/>
    <cellStyle name="Texto de Aviso 4" xfId="418" xr:uid="{00000000-0005-0000-0000-0000FE010000}"/>
    <cellStyle name="Texto Explicativo" xfId="81" builtinId="53" customBuiltin="1"/>
    <cellStyle name="Texto Explicativo 2" xfId="419" xr:uid="{00000000-0005-0000-0000-000000020000}"/>
    <cellStyle name="Texto Explicativo 3" xfId="420" xr:uid="{00000000-0005-0000-0000-000001020000}"/>
    <cellStyle name="Texto Explicativo 4" xfId="421" xr:uid="{00000000-0005-0000-0000-000002020000}"/>
    <cellStyle name="Title" xfId="63" xr:uid="{00000000-0005-0000-0000-000003020000}"/>
    <cellStyle name="Título" xfId="67" builtinId="15" customBuiltin="1"/>
    <cellStyle name="Título 2" xfId="422" xr:uid="{00000000-0005-0000-0000-000005020000}"/>
    <cellStyle name="Total" xfId="82" builtinId="25" customBuiltin="1"/>
    <cellStyle name="Total 2" xfId="423" xr:uid="{00000000-0005-0000-0000-000007020000}"/>
    <cellStyle name="Total 3" xfId="424" xr:uid="{00000000-0005-0000-0000-000008020000}"/>
    <cellStyle name="Total 4" xfId="425" xr:uid="{00000000-0005-0000-0000-000009020000}"/>
    <cellStyle name="Verificar Célula" xfId="79" builtinId="23" customBuiltin="1"/>
    <cellStyle name="Verificar Célula 2" xfId="426" xr:uid="{00000000-0005-0000-0000-00000B020000}"/>
    <cellStyle name="Verificar Célula 3" xfId="427" xr:uid="{00000000-0005-0000-0000-00000C020000}"/>
    <cellStyle name="Verificar Célula 4" xfId="428" xr:uid="{00000000-0005-0000-0000-00000D020000}"/>
    <cellStyle name="Vírgula 2" xfId="5" xr:uid="{00000000-0005-0000-0000-00000E020000}"/>
    <cellStyle name="Vírgula 2 2" xfId="429" xr:uid="{00000000-0005-0000-0000-00000F020000}"/>
    <cellStyle name="Vírgula 2 3" xfId="430" xr:uid="{00000000-0005-0000-0000-000010020000}"/>
    <cellStyle name="Vírgula 2 4" xfId="431" xr:uid="{00000000-0005-0000-0000-000011020000}"/>
    <cellStyle name="Vírgula 3" xfId="7" xr:uid="{00000000-0005-0000-0000-000012020000}"/>
    <cellStyle name="Vírgula 4" xfId="110" xr:uid="{00000000-0005-0000-0000-000013020000}"/>
    <cellStyle name="Warning Text" xfId="64" xr:uid="{00000000-0005-0000-0000-000014020000}"/>
  </cellStyles>
  <dxfs count="0"/>
  <tableStyles count="1" defaultTableStyle="TableStyleMedium9" defaultPivotStyle="PivotStyleLight16">
    <tableStyle name="Estilo de Tabela Dinâmica 1" table="0" count="0" xr9:uid="{00000000-0011-0000-FFFF-FFFF00000000}"/>
  </tableStyles>
  <colors>
    <mruColors>
      <color rgb="FF331C54"/>
      <color rgb="FFFF99FF"/>
      <color rgb="FF6699FF"/>
      <color rgb="FFB3B6DD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295272</xdr:colOff>
      <xdr:row>0</xdr:row>
      <xdr:rowOff>38100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2" y="38100"/>
          <a:ext cx="1019175" cy="6001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295272</xdr:colOff>
      <xdr:row>0</xdr:row>
      <xdr:rowOff>38100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2" y="38100"/>
          <a:ext cx="1019175" cy="6001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115350</xdr:colOff>
      <xdr:row>0</xdr:row>
      <xdr:rowOff>48683</xdr:rowOff>
    </xdr:from>
    <xdr:to>
      <xdr:col>1</xdr:col>
      <xdr:colOff>1134525</xdr:colOff>
      <xdr:row>0</xdr:row>
      <xdr:rowOff>648875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017" y="48683"/>
          <a:ext cx="1019175" cy="6001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483669</xdr:colOff>
      <xdr:row>0</xdr:row>
      <xdr:rowOff>47625</xdr:rowOff>
    </xdr:from>
    <xdr:ext cx="1019175" cy="60019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69" y="47625"/>
          <a:ext cx="1019175" cy="60019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1</xdr:col>
      <xdr:colOff>644525</xdr:colOff>
      <xdr:row>0</xdr:row>
      <xdr:rowOff>647817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5"/>
          <a:ext cx="1019175" cy="600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47625</xdr:rowOff>
    </xdr:from>
    <xdr:to>
      <xdr:col>1</xdr:col>
      <xdr:colOff>644525</xdr:colOff>
      <xdr:row>0</xdr:row>
      <xdr:rowOff>647817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5"/>
          <a:ext cx="1019175" cy="6001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1</xdr:col>
      <xdr:colOff>327025</xdr:colOff>
      <xdr:row>0</xdr:row>
      <xdr:rowOff>657342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7150"/>
          <a:ext cx="1019175" cy="600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77"/>
  <sheetViews>
    <sheetView tabSelected="1" zoomScale="90" zoomScaleNormal="90" zoomScaleSheetLayoutView="80" workbookViewId="0">
      <pane ySplit="4" topLeftCell="A5" activePane="bottomLeft" state="frozen"/>
      <selection pane="bottomLeft" activeCell="R356" sqref="R356"/>
    </sheetView>
  </sheetViews>
  <sheetFormatPr defaultColWidth="9.109375" defaultRowHeight="15" customHeight="1"/>
  <cols>
    <col min="1" max="1" width="3.88671875" style="5" bestFit="1" customWidth="1"/>
    <col min="2" max="2" width="10.33203125" style="1" bestFit="1" customWidth="1"/>
    <col min="3" max="3" width="14.5546875" style="1" bestFit="1" customWidth="1"/>
    <col min="4" max="4" width="7.88671875" style="16" bestFit="1" customWidth="1"/>
    <col min="5" max="5" width="22.88671875" style="20" bestFit="1" customWidth="1"/>
    <col min="6" max="6" width="14" style="5" bestFit="1" customWidth="1"/>
    <col min="7" max="7" width="9.88671875" style="1" bestFit="1" customWidth="1"/>
    <col min="8" max="9" width="9.88671875" style="1" customWidth="1"/>
    <col min="10" max="10" width="19.6640625" style="5" bestFit="1" customWidth="1"/>
    <col min="11" max="16384" width="9.109375" style="4"/>
  </cols>
  <sheetData>
    <row r="1" spans="1:10" ht="55.5" customHeight="1" thickBot="1">
      <c r="A1" s="27"/>
      <c r="B1" s="29"/>
      <c r="C1" s="32"/>
      <c r="D1" s="15"/>
      <c r="E1" s="269" t="s">
        <v>1073</v>
      </c>
      <c r="F1" s="270"/>
      <c r="G1" s="271"/>
      <c r="H1" s="271"/>
      <c r="I1" s="271"/>
      <c r="J1" s="272"/>
    </row>
    <row r="2" spans="1:10" ht="8.1" customHeight="1">
      <c r="E2" s="19"/>
      <c r="F2" s="2"/>
      <c r="G2" s="6"/>
      <c r="H2" s="6"/>
      <c r="I2" s="6"/>
      <c r="J2" s="2"/>
    </row>
    <row r="3" spans="1:10" ht="15" customHeight="1">
      <c r="A3" s="273" t="s">
        <v>69</v>
      </c>
      <c r="B3" s="273" t="s">
        <v>70</v>
      </c>
      <c r="C3" s="273" t="s">
        <v>179</v>
      </c>
      <c r="D3" s="274" t="s">
        <v>68</v>
      </c>
      <c r="E3" s="275" t="s">
        <v>71</v>
      </c>
      <c r="F3" s="273" t="s">
        <v>72</v>
      </c>
      <c r="G3" s="176" t="s">
        <v>570</v>
      </c>
      <c r="H3" s="255" t="s">
        <v>867</v>
      </c>
      <c r="I3" s="43" t="s">
        <v>1005</v>
      </c>
      <c r="J3" s="39" t="s">
        <v>348</v>
      </c>
    </row>
    <row r="4" spans="1:10" ht="15" customHeight="1" thickBot="1">
      <c r="A4" s="273"/>
      <c r="B4" s="273"/>
      <c r="C4" s="273"/>
      <c r="D4" s="274"/>
      <c r="E4" s="275"/>
      <c r="F4" s="273"/>
      <c r="G4" s="127" t="s">
        <v>31</v>
      </c>
      <c r="H4" s="127" t="s">
        <v>31</v>
      </c>
      <c r="I4" s="127" t="s">
        <v>31</v>
      </c>
      <c r="J4" s="39" t="s">
        <v>1074</v>
      </c>
    </row>
    <row r="5" spans="1:10" s="3" customFormat="1" ht="15" customHeight="1">
      <c r="A5" s="48">
        <v>1</v>
      </c>
      <c r="B5" s="74" t="s">
        <v>188</v>
      </c>
      <c r="C5" s="74" t="s">
        <v>279</v>
      </c>
      <c r="D5" s="74">
        <v>18959</v>
      </c>
      <c r="E5" s="208" t="s">
        <v>571</v>
      </c>
      <c r="F5" s="74" t="s">
        <v>4</v>
      </c>
      <c r="G5" s="138">
        <v>45</v>
      </c>
      <c r="H5" s="107">
        <v>50</v>
      </c>
      <c r="I5" s="233"/>
      <c r="J5" s="45">
        <f>G5+H5+I5</f>
        <v>95</v>
      </c>
    </row>
    <row r="6" spans="1:10" s="3" customFormat="1" ht="15" customHeight="1">
      <c r="A6" s="49">
        <v>2</v>
      </c>
      <c r="B6" s="180" t="s">
        <v>188</v>
      </c>
      <c r="C6" s="180" t="s">
        <v>279</v>
      </c>
      <c r="D6" s="180">
        <v>3399</v>
      </c>
      <c r="E6" s="182" t="s">
        <v>199</v>
      </c>
      <c r="F6" s="180" t="s">
        <v>9</v>
      </c>
      <c r="G6" s="136">
        <v>50</v>
      </c>
      <c r="H6" s="129"/>
      <c r="I6" s="231"/>
      <c r="J6" s="179">
        <f t="shared" ref="J6:J69" si="0">G6+H6+I6</f>
        <v>50</v>
      </c>
    </row>
    <row r="7" spans="1:10" s="3" customFormat="1" ht="15" customHeight="1">
      <c r="A7" s="49">
        <v>3</v>
      </c>
      <c r="B7" s="180" t="s">
        <v>188</v>
      </c>
      <c r="C7" s="180" t="s">
        <v>279</v>
      </c>
      <c r="D7" s="180">
        <v>21102</v>
      </c>
      <c r="E7" s="182" t="s">
        <v>868</v>
      </c>
      <c r="F7" s="180" t="s">
        <v>4</v>
      </c>
      <c r="G7" s="136"/>
      <c r="H7" s="129">
        <v>45</v>
      </c>
      <c r="I7" s="231"/>
      <c r="J7" s="179">
        <f t="shared" si="0"/>
        <v>45</v>
      </c>
    </row>
    <row r="8" spans="1:10" s="3" customFormat="1" ht="15" customHeight="1" thickBot="1">
      <c r="A8" s="73">
        <v>4</v>
      </c>
      <c r="B8" s="79" t="s">
        <v>188</v>
      </c>
      <c r="C8" s="79" t="s">
        <v>279</v>
      </c>
      <c r="D8" s="79">
        <v>20451</v>
      </c>
      <c r="E8" s="57" t="s">
        <v>869</v>
      </c>
      <c r="F8" s="163" t="s">
        <v>37</v>
      </c>
      <c r="G8" s="137"/>
      <c r="H8" s="130">
        <v>40</v>
      </c>
      <c r="I8" s="232"/>
      <c r="J8" s="178">
        <f t="shared" si="0"/>
        <v>40</v>
      </c>
    </row>
    <row r="9" spans="1:10" ht="15" customHeight="1" thickBot="1">
      <c r="A9" s="209">
        <v>1</v>
      </c>
      <c r="B9" s="210" t="s">
        <v>188</v>
      </c>
      <c r="C9" s="210" t="s">
        <v>189</v>
      </c>
      <c r="D9" s="210">
        <v>16409</v>
      </c>
      <c r="E9" s="211" t="s">
        <v>870</v>
      </c>
      <c r="F9" s="212" t="s">
        <v>200</v>
      </c>
      <c r="G9" s="213"/>
      <c r="H9" s="214">
        <v>50</v>
      </c>
      <c r="I9" s="258"/>
      <c r="J9" s="215">
        <f t="shared" si="0"/>
        <v>50</v>
      </c>
    </row>
    <row r="10" spans="1:10" s="3" customFormat="1" ht="15" customHeight="1">
      <c r="A10" s="46">
        <v>1</v>
      </c>
      <c r="B10" s="74" t="s">
        <v>188</v>
      </c>
      <c r="C10" s="74" t="s">
        <v>190</v>
      </c>
      <c r="D10" s="74">
        <v>21537</v>
      </c>
      <c r="E10" s="72" t="s">
        <v>871</v>
      </c>
      <c r="F10" s="74" t="s">
        <v>46</v>
      </c>
      <c r="G10" s="135"/>
      <c r="H10" s="128">
        <v>50</v>
      </c>
      <c r="I10" s="230"/>
      <c r="J10" s="45">
        <f t="shared" si="0"/>
        <v>50</v>
      </c>
    </row>
    <row r="11" spans="1:10" ht="15" customHeight="1">
      <c r="A11" s="49">
        <v>2</v>
      </c>
      <c r="B11" s="180" t="s">
        <v>188</v>
      </c>
      <c r="C11" s="180" t="s">
        <v>190</v>
      </c>
      <c r="D11" s="180">
        <v>2045</v>
      </c>
      <c r="E11" s="183" t="s">
        <v>572</v>
      </c>
      <c r="F11" s="184" t="s">
        <v>1</v>
      </c>
      <c r="G11" s="103">
        <v>50</v>
      </c>
      <c r="H11" s="108"/>
      <c r="I11" s="235"/>
      <c r="J11" s="179">
        <f t="shared" si="0"/>
        <v>50</v>
      </c>
    </row>
    <row r="12" spans="1:10" ht="15" customHeight="1">
      <c r="A12" s="82">
        <v>3</v>
      </c>
      <c r="B12" s="180" t="s">
        <v>188</v>
      </c>
      <c r="C12" s="180" t="s">
        <v>190</v>
      </c>
      <c r="D12" s="180">
        <v>21316</v>
      </c>
      <c r="E12" s="182" t="s">
        <v>872</v>
      </c>
      <c r="F12" s="180" t="s">
        <v>37</v>
      </c>
      <c r="G12" s="136"/>
      <c r="H12" s="129">
        <v>45</v>
      </c>
      <c r="I12" s="231"/>
      <c r="J12" s="179">
        <f t="shared" si="0"/>
        <v>45</v>
      </c>
    </row>
    <row r="13" spans="1:10" ht="15" customHeight="1">
      <c r="A13" s="49">
        <v>4</v>
      </c>
      <c r="B13" s="180" t="s">
        <v>188</v>
      </c>
      <c r="C13" s="180" t="s">
        <v>190</v>
      </c>
      <c r="D13" s="180">
        <v>19090</v>
      </c>
      <c r="E13" s="183" t="s">
        <v>554</v>
      </c>
      <c r="F13" s="184" t="s">
        <v>5</v>
      </c>
      <c r="G13" s="103">
        <v>45</v>
      </c>
      <c r="H13" s="108"/>
      <c r="I13" s="235"/>
      <c r="J13" s="179">
        <f t="shared" si="0"/>
        <v>45</v>
      </c>
    </row>
    <row r="14" spans="1:10" s="3" customFormat="1" ht="15" customHeight="1">
      <c r="A14" s="49">
        <v>5</v>
      </c>
      <c r="B14" s="180" t="s">
        <v>188</v>
      </c>
      <c r="C14" s="180" t="s">
        <v>190</v>
      </c>
      <c r="D14" s="180">
        <v>20542</v>
      </c>
      <c r="E14" s="183" t="s">
        <v>873</v>
      </c>
      <c r="F14" s="184" t="s">
        <v>49</v>
      </c>
      <c r="G14" s="103"/>
      <c r="H14" s="108">
        <v>37.5</v>
      </c>
      <c r="I14" s="235"/>
      <c r="J14" s="179">
        <f t="shared" si="0"/>
        <v>37.5</v>
      </c>
    </row>
    <row r="15" spans="1:10" ht="15" customHeight="1" thickBot="1">
      <c r="A15" s="82">
        <v>5</v>
      </c>
      <c r="B15" s="180" t="s">
        <v>188</v>
      </c>
      <c r="C15" s="180" t="s">
        <v>190</v>
      </c>
      <c r="D15" s="180">
        <v>21268</v>
      </c>
      <c r="E15" s="182" t="s">
        <v>874</v>
      </c>
      <c r="F15" s="180" t="s">
        <v>3</v>
      </c>
      <c r="G15" s="136"/>
      <c r="H15" s="129">
        <v>37.5</v>
      </c>
      <c r="I15" s="231"/>
      <c r="J15" s="178">
        <f t="shared" si="0"/>
        <v>37.5</v>
      </c>
    </row>
    <row r="16" spans="1:10" ht="15" customHeight="1">
      <c r="A16" s="46">
        <v>1</v>
      </c>
      <c r="B16" s="74" t="s">
        <v>188</v>
      </c>
      <c r="C16" s="74" t="s">
        <v>191</v>
      </c>
      <c r="D16" s="74">
        <v>16472</v>
      </c>
      <c r="E16" s="72" t="s">
        <v>88</v>
      </c>
      <c r="F16" s="74" t="s">
        <v>9</v>
      </c>
      <c r="G16" s="135">
        <v>37.5</v>
      </c>
      <c r="H16" s="128">
        <v>37.5</v>
      </c>
      <c r="I16" s="230"/>
      <c r="J16" s="45">
        <f t="shared" si="0"/>
        <v>75</v>
      </c>
    </row>
    <row r="17" spans="1:10" s="3" customFormat="1" ht="15" customHeight="1">
      <c r="A17" s="49">
        <v>2</v>
      </c>
      <c r="B17" s="180" t="s">
        <v>188</v>
      </c>
      <c r="C17" s="180" t="s">
        <v>191</v>
      </c>
      <c r="D17" s="180">
        <v>10820</v>
      </c>
      <c r="E17" s="183" t="s">
        <v>282</v>
      </c>
      <c r="F17" s="184" t="s">
        <v>3</v>
      </c>
      <c r="G17" s="103">
        <v>45</v>
      </c>
      <c r="H17" s="108">
        <v>27.5</v>
      </c>
      <c r="I17" s="235"/>
      <c r="J17" s="179">
        <f t="shared" si="0"/>
        <v>72.5</v>
      </c>
    </row>
    <row r="18" spans="1:10" ht="15" customHeight="1">
      <c r="A18" s="49">
        <v>3</v>
      </c>
      <c r="B18" s="8" t="s">
        <v>188</v>
      </c>
      <c r="C18" s="8" t="s">
        <v>191</v>
      </c>
      <c r="D18" s="8">
        <v>19045</v>
      </c>
      <c r="E18" s="67" t="s">
        <v>576</v>
      </c>
      <c r="F18" s="52" t="s">
        <v>126</v>
      </c>
      <c r="G18" s="103">
        <v>27.5</v>
      </c>
      <c r="H18" s="108">
        <v>27.5</v>
      </c>
      <c r="I18" s="235"/>
      <c r="J18" s="179">
        <f t="shared" si="0"/>
        <v>55</v>
      </c>
    </row>
    <row r="19" spans="1:10" ht="15" customHeight="1">
      <c r="A19" s="82">
        <v>4</v>
      </c>
      <c r="B19" s="180" t="s">
        <v>188</v>
      </c>
      <c r="C19" s="180" t="s">
        <v>191</v>
      </c>
      <c r="D19" s="180">
        <v>20457</v>
      </c>
      <c r="E19" s="182" t="s">
        <v>880</v>
      </c>
      <c r="F19" s="180" t="s">
        <v>37</v>
      </c>
      <c r="G19" s="136"/>
      <c r="H19" s="129">
        <v>50</v>
      </c>
      <c r="I19" s="231"/>
      <c r="J19" s="179">
        <f t="shared" si="0"/>
        <v>50</v>
      </c>
    </row>
    <row r="20" spans="1:10" ht="15" customHeight="1">
      <c r="A20" s="82">
        <v>5</v>
      </c>
      <c r="B20" s="8" t="s">
        <v>188</v>
      </c>
      <c r="C20" s="8" t="s">
        <v>191</v>
      </c>
      <c r="D20" s="8">
        <v>18969</v>
      </c>
      <c r="E20" s="38" t="s">
        <v>573</v>
      </c>
      <c r="F20" s="8" t="s">
        <v>9</v>
      </c>
      <c r="G20" s="136">
        <v>50</v>
      </c>
      <c r="H20" s="129"/>
      <c r="I20" s="231"/>
      <c r="J20" s="179">
        <f t="shared" si="0"/>
        <v>50</v>
      </c>
    </row>
    <row r="21" spans="1:10" ht="15" customHeight="1">
      <c r="A21" s="82">
        <v>6</v>
      </c>
      <c r="B21" s="8" t="s">
        <v>188</v>
      </c>
      <c r="C21" s="23" t="s">
        <v>191</v>
      </c>
      <c r="D21" s="8">
        <v>19101</v>
      </c>
      <c r="E21" s="38" t="s">
        <v>881</v>
      </c>
      <c r="F21" s="8" t="s">
        <v>57</v>
      </c>
      <c r="G21" s="136"/>
      <c r="H21" s="129">
        <v>45</v>
      </c>
      <c r="I21" s="231"/>
      <c r="J21" s="179">
        <f t="shared" si="0"/>
        <v>45</v>
      </c>
    </row>
    <row r="22" spans="1:10" ht="15" customHeight="1">
      <c r="A22" s="49">
        <v>7</v>
      </c>
      <c r="B22" s="8" t="s">
        <v>188</v>
      </c>
      <c r="C22" s="8" t="s">
        <v>191</v>
      </c>
      <c r="D22" s="8">
        <v>15667</v>
      </c>
      <c r="E22" s="67" t="s">
        <v>214</v>
      </c>
      <c r="F22" s="52" t="s">
        <v>12</v>
      </c>
      <c r="G22" s="103"/>
      <c r="H22" s="108">
        <v>37.5</v>
      </c>
      <c r="I22" s="235"/>
      <c r="J22" s="179">
        <f t="shared" si="0"/>
        <v>37.5</v>
      </c>
    </row>
    <row r="23" spans="1:10" ht="15" customHeight="1">
      <c r="A23" s="82">
        <v>8</v>
      </c>
      <c r="B23" s="8" t="s">
        <v>188</v>
      </c>
      <c r="C23" s="23" t="s">
        <v>191</v>
      </c>
      <c r="D23" s="8">
        <v>19064</v>
      </c>
      <c r="E23" s="38" t="s">
        <v>574</v>
      </c>
      <c r="F23" s="8" t="s">
        <v>104</v>
      </c>
      <c r="G23" s="136">
        <v>37.5</v>
      </c>
      <c r="H23" s="129"/>
      <c r="I23" s="231"/>
      <c r="J23" s="179">
        <f t="shared" si="0"/>
        <v>37.5</v>
      </c>
    </row>
    <row r="24" spans="1:10" ht="15" customHeight="1">
      <c r="A24" s="82">
        <v>9</v>
      </c>
      <c r="B24" s="8" t="s">
        <v>188</v>
      </c>
      <c r="C24" s="8" t="s">
        <v>191</v>
      </c>
      <c r="D24" s="8">
        <v>16394</v>
      </c>
      <c r="E24" s="38" t="s">
        <v>460</v>
      </c>
      <c r="F24" s="8" t="s">
        <v>4</v>
      </c>
      <c r="G24" s="136">
        <v>18.5</v>
      </c>
      <c r="H24" s="129">
        <v>18.5</v>
      </c>
      <c r="I24" s="231"/>
      <c r="J24" s="179">
        <f t="shared" si="0"/>
        <v>37</v>
      </c>
    </row>
    <row r="25" spans="1:10" ht="15" customHeight="1">
      <c r="A25" s="49">
        <v>10</v>
      </c>
      <c r="B25" s="8" t="s">
        <v>188</v>
      </c>
      <c r="C25" s="8" t="s">
        <v>191</v>
      </c>
      <c r="D25" s="8">
        <v>18967</v>
      </c>
      <c r="E25" s="67" t="s">
        <v>577</v>
      </c>
      <c r="F25" s="52" t="s">
        <v>4</v>
      </c>
      <c r="G25" s="103">
        <v>27.5</v>
      </c>
      <c r="H25" s="108"/>
      <c r="I25" s="235"/>
      <c r="J25" s="179">
        <f t="shared" si="0"/>
        <v>27.5</v>
      </c>
    </row>
    <row r="26" spans="1:10" ht="15" customHeight="1">
      <c r="A26" s="82">
        <v>11</v>
      </c>
      <c r="B26" s="8" t="s">
        <v>188</v>
      </c>
      <c r="C26" s="23" t="s">
        <v>191</v>
      </c>
      <c r="D26" s="8">
        <v>16906</v>
      </c>
      <c r="E26" s="38" t="s">
        <v>882</v>
      </c>
      <c r="F26" s="8" t="s">
        <v>74</v>
      </c>
      <c r="G26" s="136"/>
      <c r="H26" s="129">
        <v>18.5</v>
      </c>
      <c r="I26" s="231"/>
      <c r="J26" s="179">
        <f t="shared" si="0"/>
        <v>18.5</v>
      </c>
    </row>
    <row r="27" spans="1:10" ht="15" customHeight="1">
      <c r="A27" s="82">
        <v>12</v>
      </c>
      <c r="B27" s="180" t="s">
        <v>188</v>
      </c>
      <c r="C27" s="180" t="s">
        <v>191</v>
      </c>
      <c r="D27" s="180">
        <v>4590</v>
      </c>
      <c r="E27" s="182" t="s">
        <v>575</v>
      </c>
      <c r="F27" s="180" t="s">
        <v>9</v>
      </c>
      <c r="G27" s="136">
        <v>18.5</v>
      </c>
      <c r="H27" s="129"/>
      <c r="I27" s="231"/>
      <c r="J27" s="179">
        <f t="shared" si="0"/>
        <v>18.5</v>
      </c>
    </row>
    <row r="28" spans="1:10" ht="15" customHeight="1">
      <c r="A28" s="82">
        <v>13</v>
      </c>
      <c r="B28" s="8" t="s">
        <v>188</v>
      </c>
      <c r="C28" s="23" t="s">
        <v>191</v>
      </c>
      <c r="D28" s="8">
        <v>21439</v>
      </c>
      <c r="E28" s="38" t="s">
        <v>884</v>
      </c>
      <c r="F28" s="8" t="s">
        <v>2</v>
      </c>
      <c r="G28" s="136"/>
      <c r="H28" s="129">
        <v>15.5</v>
      </c>
      <c r="I28" s="231"/>
      <c r="J28" s="179">
        <f t="shared" si="0"/>
        <v>15.5</v>
      </c>
    </row>
    <row r="29" spans="1:10" ht="15" customHeight="1" thickBot="1">
      <c r="A29" s="82">
        <v>13</v>
      </c>
      <c r="B29" s="8" t="s">
        <v>188</v>
      </c>
      <c r="C29" s="23" t="s">
        <v>191</v>
      </c>
      <c r="D29" s="8">
        <v>21351</v>
      </c>
      <c r="E29" s="38" t="s">
        <v>883</v>
      </c>
      <c r="F29" s="8" t="s">
        <v>78</v>
      </c>
      <c r="G29" s="136"/>
      <c r="H29" s="129">
        <v>15.5</v>
      </c>
      <c r="I29" s="231"/>
      <c r="J29" s="178">
        <f t="shared" si="0"/>
        <v>15.5</v>
      </c>
    </row>
    <row r="30" spans="1:10" ht="15" customHeight="1">
      <c r="A30" s="46">
        <v>1</v>
      </c>
      <c r="B30" s="74" t="s">
        <v>188</v>
      </c>
      <c r="C30" s="74" t="s">
        <v>192</v>
      </c>
      <c r="D30" s="74">
        <v>2045</v>
      </c>
      <c r="E30" s="72" t="s">
        <v>572</v>
      </c>
      <c r="F30" s="74" t="s">
        <v>1</v>
      </c>
      <c r="G30" s="135"/>
      <c r="H30" s="128">
        <v>50</v>
      </c>
      <c r="I30" s="230"/>
      <c r="J30" s="45">
        <f t="shared" si="0"/>
        <v>50</v>
      </c>
    </row>
    <row r="31" spans="1:10" ht="15" customHeight="1">
      <c r="A31" s="49">
        <v>2</v>
      </c>
      <c r="B31" s="180" t="s">
        <v>188</v>
      </c>
      <c r="C31" s="180" t="s">
        <v>192</v>
      </c>
      <c r="D31" s="180">
        <v>11090</v>
      </c>
      <c r="E31" s="183" t="s">
        <v>281</v>
      </c>
      <c r="F31" s="184" t="s">
        <v>3</v>
      </c>
      <c r="G31" s="103">
        <v>50</v>
      </c>
      <c r="H31" s="108"/>
      <c r="I31" s="235"/>
      <c r="J31" s="179">
        <f t="shared" si="0"/>
        <v>50</v>
      </c>
    </row>
    <row r="32" spans="1:10" ht="15" customHeight="1">
      <c r="A32" s="49">
        <v>3</v>
      </c>
      <c r="B32" s="180" t="s">
        <v>188</v>
      </c>
      <c r="C32" s="180" t="s">
        <v>192</v>
      </c>
      <c r="D32" s="180">
        <v>10804</v>
      </c>
      <c r="E32" s="183" t="s">
        <v>280</v>
      </c>
      <c r="F32" s="184" t="s">
        <v>7</v>
      </c>
      <c r="G32" s="103"/>
      <c r="H32" s="108">
        <v>45</v>
      </c>
      <c r="I32" s="235"/>
      <c r="J32" s="179">
        <f t="shared" si="0"/>
        <v>45</v>
      </c>
    </row>
    <row r="33" spans="1:10" ht="15" customHeight="1">
      <c r="A33" s="82">
        <v>4</v>
      </c>
      <c r="B33" s="180" t="s">
        <v>188</v>
      </c>
      <c r="C33" s="180" t="s">
        <v>192</v>
      </c>
      <c r="D33" s="180">
        <v>21303</v>
      </c>
      <c r="E33" s="182" t="s">
        <v>875</v>
      </c>
      <c r="F33" s="180" t="s">
        <v>126</v>
      </c>
      <c r="G33" s="136"/>
      <c r="H33" s="129">
        <v>37.5</v>
      </c>
      <c r="I33" s="231"/>
      <c r="J33" s="179">
        <f t="shared" si="0"/>
        <v>37.5</v>
      </c>
    </row>
    <row r="34" spans="1:10" ht="15" customHeight="1">
      <c r="A34" s="82">
        <v>4</v>
      </c>
      <c r="B34" s="180" t="s">
        <v>188</v>
      </c>
      <c r="C34" s="180" t="s">
        <v>192</v>
      </c>
      <c r="D34" s="180">
        <v>21240</v>
      </c>
      <c r="E34" s="182" t="s">
        <v>876</v>
      </c>
      <c r="F34" s="180" t="s">
        <v>126</v>
      </c>
      <c r="G34" s="136"/>
      <c r="H34" s="129">
        <v>37.5</v>
      </c>
      <c r="I34" s="231"/>
      <c r="J34" s="179">
        <f t="shared" si="0"/>
        <v>37.5</v>
      </c>
    </row>
    <row r="35" spans="1:10" s="3" customFormat="1" ht="15" customHeight="1">
      <c r="A35" s="82">
        <v>6</v>
      </c>
      <c r="B35" s="180" t="s">
        <v>188</v>
      </c>
      <c r="C35" s="180" t="s">
        <v>192</v>
      </c>
      <c r="D35" s="180">
        <v>21367</v>
      </c>
      <c r="E35" s="182" t="s">
        <v>877</v>
      </c>
      <c r="F35" s="180" t="s">
        <v>37</v>
      </c>
      <c r="G35" s="136"/>
      <c r="H35" s="129">
        <v>27.5</v>
      </c>
      <c r="I35" s="231"/>
      <c r="J35" s="179">
        <f t="shared" si="0"/>
        <v>27.5</v>
      </c>
    </row>
    <row r="36" spans="1:10" s="3" customFormat="1" ht="15" customHeight="1" thickBot="1">
      <c r="A36" s="82">
        <v>6</v>
      </c>
      <c r="B36" s="180" t="s">
        <v>188</v>
      </c>
      <c r="C36" s="180" t="s">
        <v>192</v>
      </c>
      <c r="D36" s="180">
        <v>7135</v>
      </c>
      <c r="E36" s="182" t="s">
        <v>269</v>
      </c>
      <c r="F36" s="180" t="s">
        <v>3</v>
      </c>
      <c r="G36" s="136"/>
      <c r="H36" s="129">
        <v>27.5</v>
      </c>
      <c r="I36" s="231"/>
      <c r="J36" s="178">
        <f t="shared" si="0"/>
        <v>27.5</v>
      </c>
    </row>
    <row r="37" spans="1:10" ht="15" customHeight="1">
      <c r="A37" s="46">
        <v>1</v>
      </c>
      <c r="B37" s="74" t="s">
        <v>188</v>
      </c>
      <c r="C37" s="74" t="s">
        <v>193</v>
      </c>
      <c r="D37" s="74">
        <v>8109</v>
      </c>
      <c r="E37" s="72" t="s">
        <v>203</v>
      </c>
      <c r="F37" s="74" t="s">
        <v>9</v>
      </c>
      <c r="G37" s="135">
        <v>37.5</v>
      </c>
      <c r="H37" s="128">
        <v>37.5</v>
      </c>
      <c r="I37" s="230"/>
      <c r="J37" s="45">
        <f t="shared" si="0"/>
        <v>75</v>
      </c>
    </row>
    <row r="38" spans="1:10" s="3" customFormat="1" ht="15" customHeight="1">
      <c r="A38" s="49">
        <v>2</v>
      </c>
      <c r="B38" s="8" t="s">
        <v>188</v>
      </c>
      <c r="C38" s="8" t="s">
        <v>193</v>
      </c>
      <c r="D38" s="8">
        <v>19000</v>
      </c>
      <c r="E38" s="67" t="s">
        <v>579</v>
      </c>
      <c r="F38" s="52" t="s">
        <v>9</v>
      </c>
      <c r="G38" s="103">
        <v>37.5</v>
      </c>
      <c r="H38" s="108">
        <v>27.5</v>
      </c>
      <c r="I38" s="235"/>
      <c r="J38" s="179">
        <f t="shared" si="0"/>
        <v>65</v>
      </c>
    </row>
    <row r="39" spans="1:10" s="3" customFormat="1" ht="15" customHeight="1">
      <c r="A39" s="49">
        <v>3</v>
      </c>
      <c r="B39" s="8" t="s">
        <v>188</v>
      </c>
      <c r="C39" s="8" t="s">
        <v>193</v>
      </c>
      <c r="D39" s="8">
        <v>21051</v>
      </c>
      <c r="E39" s="67" t="s">
        <v>885</v>
      </c>
      <c r="F39" s="52" t="s">
        <v>66</v>
      </c>
      <c r="G39" s="103"/>
      <c r="H39" s="108">
        <v>50</v>
      </c>
      <c r="I39" s="235"/>
      <c r="J39" s="179">
        <f t="shared" si="0"/>
        <v>50</v>
      </c>
    </row>
    <row r="40" spans="1:10" s="3" customFormat="1" ht="15" customHeight="1">
      <c r="A40" s="49">
        <v>4</v>
      </c>
      <c r="B40" s="180" t="s">
        <v>188</v>
      </c>
      <c r="C40" s="180" t="s">
        <v>193</v>
      </c>
      <c r="D40" s="180">
        <v>8188</v>
      </c>
      <c r="E40" s="183" t="s">
        <v>578</v>
      </c>
      <c r="F40" s="184" t="s">
        <v>5</v>
      </c>
      <c r="G40" s="103">
        <v>50</v>
      </c>
      <c r="H40" s="108"/>
      <c r="I40" s="235"/>
      <c r="J40" s="179">
        <f t="shared" si="0"/>
        <v>50</v>
      </c>
    </row>
    <row r="41" spans="1:10" s="3" customFormat="1" ht="15" customHeight="1">
      <c r="A41" s="49">
        <v>5</v>
      </c>
      <c r="B41" s="8" t="s">
        <v>188</v>
      </c>
      <c r="C41" s="8" t="s">
        <v>193</v>
      </c>
      <c r="D41" s="8">
        <v>9276</v>
      </c>
      <c r="E41" s="67" t="s">
        <v>580</v>
      </c>
      <c r="F41" s="52" t="s">
        <v>126</v>
      </c>
      <c r="G41" s="103">
        <v>27.5</v>
      </c>
      <c r="H41" s="108">
        <v>18.5</v>
      </c>
      <c r="I41" s="235"/>
      <c r="J41" s="179">
        <f t="shared" si="0"/>
        <v>46</v>
      </c>
    </row>
    <row r="42" spans="1:10" s="3" customFormat="1" ht="15" customHeight="1">
      <c r="A42" s="82">
        <v>6</v>
      </c>
      <c r="B42" s="8" t="s">
        <v>188</v>
      </c>
      <c r="C42" s="8" t="s">
        <v>193</v>
      </c>
      <c r="D42" s="8">
        <v>20981</v>
      </c>
      <c r="E42" s="38" t="s">
        <v>177</v>
      </c>
      <c r="F42" s="8" t="s">
        <v>37</v>
      </c>
      <c r="G42" s="136"/>
      <c r="H42" s="129">
        <v>45</v>
      </c>
      <c r="I42" s="231"/>
      <c r="J42" s="179">
        <f t="shared" si="0"/>
        <v>45</v>
      </c>
    </row>
    <row r="43" spans="1:10" s="3" customFormat="1" ht="15" customHeight="1">
      <c r="A43" s="49">
        <v>7</v>
      </c>
      <c r="B43" s="8" t="s">
        <v>188</v>
      </c>
      <c r="C43" s="8" t="s">
        <v>193</v>
      </c>
      <c r="D43" s="8">
        <v>4564</v>
      </c>
      <c r="E43" s="67" t="s">
        <v>79</v>
      </c>
      <c r="F43" s="52" t="s">
        <v>1</v>
      </c>
      <c r="G43" s="103">
        <v>45</v>
      </c>
      <c r="H43" s="108"/>
      <c r="I43" s="235"/>
      <c r="J43" s="179">
        <f t="shared" si="0"/>
        <v>45</v>
      </c>
    </row>
    <row r="44" spans="1:10" ht="15" customHeight="1">
      <c r="A44" s="82">
        <v>8</v>
      </c>
      <c r="B44" s="8" t="s">
        <v>188</v>
      </c>
      <c r="C44" s="8" t="s">
        <v>193</v>
      </c>
      <c r="D44" s="8">
        <v>18969</v>
      </c>
      <c r="E44" s="38" t="s">
        <v>546</v>
      </c>
      <c r="F44" s="8" t="s">
        <v>9</v>
      </c>
      <c r="G44" s="136"/>
      <c r="H44" s="129">
        <v>37.5</v>
      </c>
      <c r="I44" s="231"/>
      <c r="J44" s="179">
        <f t="shared" si="0"/>
        <v>37.5</v>
      </c>
    </row>
    <row r="45" spans="1:10" ht="15" customHeight="1">
      <c r="A45" s="82">
        <v>9</v>
      </c>
      <c r="B45" s="8" t="s">
        <v>188</v>
      </c>
      <c r="C45" s="8" t="s">
        <v>193</v>
      </c>
      <c r="D45" s="8">
        <v>19147</v>
      </c>
      <c r="E45" s="38" t="s">
        <v>56</v>
      </c>
      <c r="F45" s="8" t="s">
        <v>888</v>
      </c>
      <c r="G45" s="136">
        <v>18.5</v>
      </c>
      <c r="H45" s="129">
        <v>14.5</v>
      </c>
      <c r="I45" s="231"/>
      <c r="J45" s="179">
        <f t="shared" si="0"/>
        <v>33</v>
      </c>
    </row>
    <row r="46" spans="1:10" ht="15" customHeight="1">
      <c r="A46" s="82">
        <v>10</v>
      </c>
      <c r="B46" s="180" t="s">
        <v>188</v>
      </c>
      <c r="C46" s="180" t="s">
        <v>193</v>
      </c>
      <c r="D46" s="180">
        <v>21141</v>
      </c>
      <c r="E46" s="182" t="s">
        <v>886</v>
      </c>
      <c r="F46" s="180" t="s">
        <v>126</v>
      </c>
      <c r="G46" s="136"/>
      <c r="H46" s="129">
        <v>27.5</v>
      </c>
      <c r="I46" s="231"/>
      <c r="J46" s="179">
        <f t="shared" si="0"/>
        <v>27.5</v>
      </c>
    </row>
    <row r="47" spans="1:10" s="3" customFormat="1" ht="15" customHeight="1">
      <c r="A47" s="82">
        <v>11</v>
      </c>
      <c r="B47" s="180" t="s">
        <v>188</v>
      </c>
      <c r="C47" s="180" t="s">
        <v>193</v>
      </c>
      <c r="D47" s="180">
        <v>16431</v>
      </c>
      <c r="E47" s="182" t="s">
        <v>461</v>
      </c>
      <c r="F47" s="180" t="s">
        <v>35</v>
      </c>
      <c r="G47" s="136">
        <v>27.5</v>
      </c>
      <c r="H47" s="129"/>
      <c r="I47" s="231"/>
      <c r="J47" s="179">
        <f t="shared" si="0"/>
        <v>27.5</v>
      </c>
    </row>
    <row r="48" spans="1:10" s="3" customFormat="1" ht="15" customHeight="1">
      <c r="A48" s="82">
        <v>12</v>
      </c>
      <c r="B48" s="8" t="s">
        <v>188</v>
      </c>
      <c r="C48" s="8" t="s">
        <v>193</v>
      </c>
      <c r="D48" s="11">
        <v>16137</v>
      </c>
      <c r="E48" s="38" t="s">
        <v>465</v>
      </c>
      <c r="F48" s="8" t="s">
        <v>2</v>
      </c>
      <c r="G48" s="136">
        <v>15.5</v>
      </c>
      <c r="H48" s="129">
        <v>11.5</v>
      </c>
      <c r="I48" s="231"/>
      <c r="J48" s="179">
        <f t="shared" si="0"/>
        <v>27</v>
      </c>
    </row>
    <row r="49" spans="1:10" s="3" customFormat="1" ht="15" customHeight="1">
      <c r="A49" s="82">
        <v>13</v>
      </c>
      <c r="B49" s="8" t="s">
        <v>188</v>
      </c>
      <c r="C49" s="8" t="s">
        <v>193</v>
      </c>
      <c r="D49" s="8">
        <v>21437</v>
      </c>
      <c r="E49" s="38" t="s">
        <v>887</v>
      </c>
      <c r="F49" s="8" t="s">
        <v>5</v>
      </c>
      <c r="G49" s="136"/>
      <c r="H49" s="129">
        <v>18.5</v>
      </c>
      <c r="I49" s="231"/>
      <c r="J49" s="179">
        <f t="shared" si="0"/>
        <v>18.5</v>
      </c>
    </row>
    <row r="50" spans="1:10" s="3" customFormat="1" ht="15" customHeight="1">
      <c r="A50" s="82">
        <v>14</v>
      </c>
      <c r="B50" s="8" t="s">
        <v>188</v>
      </c>
      <c r="C50" s="8" t="s">
        <v>193</v>
      </c>
      <c r="D50" s="8">
        <v>16328</v>
      </c>
      <c r="E50" s="38" t="s">
        <v>466</v>
      </c>
      <c r="F50" s="8" t="s">
        <v>2</v>
      </c>
      <c r="G50" s="136">
        <v>18.5</v>
      </c>
      <c r="H50" s="129"/>
      <c r="I50" s="231"/>
      <c r="J50" s="179">
        <f t="shared" si="0"/>
        <v>18.5</v>
      </c>
    </row>
    <row r="51" spans="1:10" s="3" customFormat="1" ht="15" customHeight="1">
      <c r="A51" s="82">
        <v>15</v>
      </c>
      <c r="B51" s="8" t="s">
        <v>188</v>
      </c>
      <c r="C51" s="8" t="s">
        <v>193</v>
      </c>
      <c r="D51" s="8">
        <v>19069</v>
      </c>
      <c r="E51" s="38" t="s">
        <v>581</v>
      </c>
      <c r="F51" s="8" t="s">
        <v>9</v>
      </c>
      <c r="G51" s="136">
        <v>15.5</v>
      </c>
      <c r="H51" s="129"/>
      <c r="I51" s="231"/>
      <c r="J51" s="179">
        <f t="shared" si="0"/>
        <v>15.5</v>
      </c>
    </row>
    <row r="52" spans="1:10" s="3" customFormat="1" ht="15" customHeight="1">
      <c r="A52" s="82">
        <v>16</v>
      </c>
      <c r="B52" s="180" t="s">
        <v>188</v>
      </c>
      <c r="C52" s="180" t="s">
        <v>193</v>
      </c>
      <c r="D52" s="180">
        <v>7764</v>
      </c>
      <c r="E52" s="182" t="s">
        <v>201</v>
      </c>
      <c r="F52" s="180" t="s">
        <v>12</v>
      </c>
      <c r="G52" s="136"/>
      <c r="H52" s="129">
        <v>14.5</v>
      </c>
      <c r="I52" s="231"/>
      <c r="J52" s="179">
        <f t="shared" si="0"/>
        <v>14.5</v>
      </c>
    </row>
    <row r="53" spans="1:10" s="3" customFormat="1" ht="15" customHeight="1">
      <c r="A53" s="82">
        <v>16</v>
      </c>
      <c r="B53" s="8" t="s">
        <v>188</v>
      </c>
      <c r="C53" s="8" t="s">
        <v>193</v>
      </c>
      <c r="D53" s="8">
        <v>21427</v>
      </c>
      <c r="E53" s="38" t="s">
        <v>889</v>
      </c>
      <c r="F53" s="8" t="s">
        <v>12</v>
      </c>
      <c r="G53" s="136"/>
      <c r="H53" s="129">
        <v>14.5</v>
      </c>
      <c r="I53" s="231"/>
      <c r="J53" s="179">
        <f t="shared" si="0"/>
        <v>14.5</v>
      </c>
    </row>
    <row r="54" spans="1:10" s="3" customFormat="1" ht="15" customHeight="1">
      <c r="A54" s="82">
        <v>16</v>
      </c>
      <c r="B54" s="8" t="s">
        <v>188</v>
      </c>
      <c r="C54" s="8" t="s">
        <v>193</v>
      </c>
      <c r="D54" s="8">
        <v>19091</v>
      </c>
      <c r="E54" s="38" t="s">
        <v>590</v>
      </c>
      <c r="F54" s="8" t="s">
        <v>2</v>
      </c>
      <c r="G54" s="136"/>
      <c r="H54" s="129">
        <v>14.5</v>
      </c>
      <c r="I54" s="231"/>
      <c r="J54" s="179">
        <f t="shared" si="0"/>
        <v>14.5</v>
      </c>
    </row>
    <row r="55" spans="1:10" s="3" customFormat="1" ht="15" customHeight="1">
      <c r="A55" s="82">
        <v>19</v>
      </c>
      <c r="B55" s="8" t="s">
        <v>188</v>
      </c>
      <c r="C55" s="8" t="s">
        <v>193</v>
      </c>
      <c r="D55" s="8">
        <v>13856</v>
      </c>
      <c r="E55" s="38" t="s">
        <v>464</v>
      </c>
      <c r="F55" s="8" t="s">
        <v>2</v>
      </c>
      <c r="G55" s="136">
        <v>13</v>
      </c>
      <c r="H55" s="129"/>
      <c r="I55" s="231"/>
      <c r="J55" s="179">
        <f t="shared" si="0"/>
        <v>13</v>
      </c>
    </row>
    <row r="56" spans="1:10" s="3" customFormat="1" ht="15" customHeight="1">
      <c r="A56" s="82">
        <v>19</v>
      </c>
      <c r="B56" s="8" t="s">
        <v>188</v>
      </c>
      <c r="C56" s="8" t="s">
        <v>193</v>
      </c>
      <c r="D56" s="8">
        <v>15667</v>
      </c>
      <c r="E56" s="38" t="s">
        <v>214</v>
      </c>
      <c r="F56" s="8" t="s">
        <v>12</v>
      </c>
      <c r="G56" s="136">
        <v>13</v>
      </c>
      <c r="H56" s="129"/>
      <c r="I56" s="231"/>
      <c r="J56" s="179">
        <f t="shared" si="0"/>
        <v>13</v>
      </c>
    </row>
    <row r="57" spans="1:10" s="3" customFormat="1" ht="15" customHeight="1">
      <c r="A57" s="82">
        <v>19</v>
      </c>
      <c r="B57" s="180" t="s">
        <v>188</v>
      </c>
      <c r="C57" s="180" t="s">
        <v>193</v>
      </c>
      <c r="D57" s="180">
        <v>18961</v>
      </c>
      <c r="E57" s="182" t="s">
        <v>582</v>
      </c>
      <c r="F57" s="180" t="s">
        <v>4</v>
      </c>
      <c r="G57" s="136">
        <v>13</v>
      </c>
      <c r="H57" s="129"/>
      <c r="I57" s="231"/>
      <c r="J57" s="179">
        <f t="shared" si="0"/>
        <v>13</v>
      </c>
    </row>
    <row r="58" spans="1:10" s="3" customFormat="1" ht="15" customHeight="1" thickBot="1">
      <c r="A58" s="58">
        <v>22</v>
      </c>
      <c r="B58" s="79" t="s">
        <v>188</v>
      </c>
      <c r="C58" s="79" t="s">
        <v>193</v>
      </c>
      <c r="D58" s="64">
        <v>21413</v>
      </c>
      <c r="E58" s="57" t="s">
        <v>285</v>
      </c>
      <c r="F58" s="163" t="s">
        <v>276</v>
      </c>
      <c r="G58" s="137"/>
      <c r="H58" s="130">
        <v>11.5</v>
      </c>
      <c r="I58" s="232"/>
      <c r="J58" s="178">
        <f t="shared" si="0"/>
        <v>11.5</v>
      </c>
    </row>
    <row r="59" spans="1:10" s="3" customFormat="1" ht="15" customHeight="1">
      <c r="A59" s="48">
        <v>2</v>
      </c>
      <c r="B59" s="74" t="s">
        <v>188</v>
      </c>
      <c r="C59" s="74" t="s">
        <v>284</v>
      </c>
      <c r="D59" s="74">
        <v>10804</v>
      </c>
      <c r="E59" s="47" t="s">
        <v>280</v>
      </c>
      <c r="F59" s="65" t="s">
        <v>12</v>
      </c>
      <c r="G59" s="138">
        <v>50</v>
      </c>
      <c r="H59" s="107">
        <v>50</v>
      </c>
      <c r="I59" s="233"/>
      <c r="J59" s="45">
        <f t="shared" si="0"/>
        <v>100</v>
      </c>
    </row>
    <row r="60" spans="1:10" s="3" customFormat="1" ht="15" customHeight="1">
      <c r="A60" s="49">
        <v>1</v>
      </c>
      <c r="B60" s="180" t="s">
        <v>188</v>
      </c>
      <c r="C60" s="180" t="s">
        <v>284</v>
      </c>
      <c r="D60" s="180">
        <v>10641</v>
      </c>
      <c r="E60" s="183" t="s">
        <v>283</v>
      </c>
      <c r="F60" s="184" t="s">
        <v>9</v>
      </c>
      <c r="G60" s="103">
        <v>45</v>
      </c>
      <c r="H60" s="108">
        <v>40</v>
      </c>
      <c r="I60" s="235"/>
      <c r="J60" s="179">
        <f t="shared" si="0"/>
        <v>85</v>
      </c>
    </row>
    <row r="61" spans="1:10" s="3" customFormat="1" ht="15" customHeight="1" thickBot="1">
      <c r="A61" s="49">
        <v>3</v>
      </c>
      <c r="B61" s="180" t="s">
        <v>188</v>
      </c>
      <c r="C61" s="180" t="s">
        <v>284</v>
      </c>
      <c r="D61" s="180">
        <v>21049</v>
      </c>
      <c r="E61" s="183" t="s">
        <v>878</v>
      </c>
      <c r="F61" s="184" t="s">
        <v>37</v>
      </c>
      <c r="G61" s="103"/>
      <c r="H61" s="108">
        <v>45</v>
      </c>
      <c r="I61" s="235"/>
      <c r="J61" s="178">
        <f t="shared" si="0"/>
        <v>45</v>
      </c>
    </row>
    <row r="62" spans="1:10" s="3" customFormat="1" ht="15" customHeight="1">
      <c r="A62" s="48">
        <v>1</v>
      </c>
      <c r="B62" s="74" t="s">
        <v>188</v>
      </c>
      <c r="C62" s="74" t="s">
        <v>194</v>
      </c>
      <c r="D62" s="74">
        <v>8347</v>
      </c>
      <c r="E62" s="47" t="s">
        <v>586</v>
      </c>
      <c r="F62" s="65" t="s">
        <v>5</v>
      </c>
      <c r="G62" s="138">
        <v>37.5</v>
      </c>
      <c r="H62" s="107">
        <v>37.5</v>
      </c>
      <c r="I62" s="233"/>
      <c r="J62" s="45">
        <f t="shared" si="0"/>
        <v>75</v>
      </c>
    </row>
    <row r="63" spans="1:10" s="3" customFormat="1" ht="15" customHeight="1">
      <c r="A63" s="60">
        <v>2</v>
      </c>
      <c r="B63" s="8" t="s">
        <v>188</v>
      </c>
      <c r="C63" s="8" t="s">
        <v>194</v>
      </c>
      <c r="D63" s="11">
        <v>18546</v>
      </c>
      <c r="E63" s="38" t="s">
        <v>584</v>
      </c>
      <c r="F63" s="8" t="s">
        <v>895</v>
      </c>
      <c r="G63" s="136">
        <v>45</v>
      </c>
      <c r="H63" s="129">
        <v>12.5</v>
      </c>
      <c r="I63" s="231"/>
      <c r="J63" s="179">
        <f t="shared" si="0"/>
        <v>57.5</v>
      </c>
    </row>
    <row r="64" spans="1:10" s="3" customFormat="1" ht="15" customHeight="1">
      <c r="A64" s="49">
        <v>3</v>
      </c>
      <c r="B64" s="8" t="s">
        <v>188</v>
      </c>
      <c r="C64" s="8" t="s">
        <v>194</v>
      </c>
      <c r="D64" s="8">
        <v>11486</v>
      </c>
      <c r="E64" s="67" t="s">
        <v>587</v>
      </c>
      <c r="F64" s="52" t="s">
        <v>588</v>
      </c>
      <c r="G64" s="103">
        <v>27.5</v>
      </c>
      <c r="H64" s="108">
        <v>27.5</v>
      </c>
      <c r="I64" s="235"/>
      <c r="J64" s="179">
        <f t="shared" si="0"/>
        <v>55</v>
      </c>
    </row>
    <row r="65" spans="1:10" s="3" customFormat="1" ht="15" customHeight="1">
      <c r="A65" s="49">
        <v>5</v>
      </c>
      <c r="B65" s="180" t="s">
        <v>188</v>
      </c>
      <c r="C65" s="180" t="s">
        <v>194</v>
      </c>
      <c r="D65" s="181">
        <v>18688</v>
      </c>
      <c r="E65" s="183" t="s">
        <v>583</v>
      </c>
      <c r="F65" s="184" t="s">
        <v>478</v>
      </c>
      <c r="G65" s="103">
        <v>50</v>
      </c>
      <c r="H65" s="108"/>
      <c r="I65" s="235"/>
      <c r="J65" s="179">
        <f t="shared" si="0"/>
        <v>50</v>
      </c>
    </row>
    <row r="66" spans="1:10" s="3" customFormat="1" ht="15" customHeight="1">
      <c r="A66" s="82">
        <v>4</v>
      </c>
      <c r="B66" s="180" t="s">
        <v>188</v>
      </c>
      <c r="C66" s="180" t="s">
        <v>194</v>
      </c>
      <c r="D66" s="180">
        <v>16390</v>
      </c>
      <c r="E66" s="182" t="s">
        <v>467</v>
      </c>
      <c r="F66" s="180" t="s">
        <v>5</v>
      </c>
      <c r="G66" s="136"/>
      <c r="H66" s="129">
        <v>50</v>
      </c>
      <c r="I66" s="231"/>
      <c r="J66" s="179">
        <f t="shared" si="0"/>
        <v>50</v>
      </c>
    </row>
    <row r="67" spans="1:10" s="3" customFormat="1" ht="15" customHeight="1">
      <c r="A67" s="82">
        <v>6</v>
      </c>
      <c r="B67" s="8" t="s">
        <v>188</v>
      </c>
      <c r="C67" s="23" t="s">
        <v>194</v>
      </c>
      <c r="D67" s="8">
        <v>19077</v>
      </c>
      <c r="E67" s="38" t="s">
        <v>890</v>
      </c>
      <c r="F67" s="8" t="s">
        <v>57</v>
      </c>
      <c r="G67" s="136"/>
      <c r="H67" s="129">
        <v>45</v>
      </c>
      <c r="I67" s="231"/>
      <c r="J67" s="179">
        <f t="shared" si="0"/>
        <v>45</v>
      </c>
    </row>
    <row r="68" spans="1:10" s="3" customFormat="1" ht="15" customHeight="1">
      <c r="A68" s="60">
        <v>7</v>
      </c>
      <c r="B68" s="180" t="s">
        <v>188</v>
      </c>
      <c r="C68" s="180" t="s">
        <v>194</v>
      </c>
      <c r="D68" s="181">
        <v>21415</v>
      </c>
      <c r="E68" s="182" t="s">
        <v>891</v>
      </c>
      <c r="F68" s="180" t="s">
        <v>277</v>
      </c>
      <c r="G68" s="136"/>
      <c r="H68" s="129">
        <v>37.5</v>
      </c>
      <c r="I68" s="231"/>
      <c r="J68" s="179">
        <f t="shared" si="0"/>
        <v>37.5</v>
      </c>
    </row>
    <row r="69" spans="1:10" s="3" customFormat="1" ht="15" customHeight="1">
      <c r="A69" s="49">
        <v>8</v>
      </c>
      <c r="B69" s="8" t="s">
        <v>188</v>
      </c>
      <c r="C69" s="8" t="s">
        <v>194</v>
      </c>
      <c r="D69" s="8">
        <v>18939</v>
      </c>
      <c r="E69" s="67" t="s">
        <v>585</v>
      </c>
      <c r="F69" s="52" t="s">
        <v>100</v>
      </c>
      <c r="G69" s="103">
        <v>37.5</v>
      </c>
      <c r="H69" s="108"/>
      <c r="I69" s="235"/>
      <c r="J69" s="179">
        <f t="shared" si="0"/>
        <v>37.5</v>
      </c>
    </row>
    <row r="70" spans="1:10" s="3" customFormat="1" ht="15" customHeight="1">
      <c r="A70" s="49">
        <v>9</v>
      </c>
      <c r="B70" s="180" t="s">
        <v>188</v>
      </c>
      <c r="C70" s="180" t="s">
        <v>194</v>
      </c>
      <c r="D70" s="181">
        <v>21241</v>
      </c>
      <c r="E70" s="183" t="s">
        <v>892</v>
      </c>
      <c r="F70" s="184" t="s">
        <v>9</v>
      </c>
      <c r="G70" s="103"/>
      <c r="H70" s="108">
        <v>27.5</v>
      </c>
      <c r="I70" s="235"/>
      <c r="J70" s="179">
        <f t="shared" ref="J70:J131" si="1">G70+H70+I70</f>
        <v>27.5</v>
      </c>
    </row>
    <row r="71" spans="1:10" s="3" customFormat="1" ht="15" customHeight="1">
      <c r="A71" s="49">
        <v>10</v>
      </c>
      <c r="B71" s="8" t="s">
        <v>188</v>
      </c>
      <c r="C71" s="8" t="s">
        <v>194</v>
      </c>
      <c r="D71" s="8">
        <v>16410</v>
      </c>
      <c r="E71" s="67" t="s">
        <v>462</v>
      </c>
      <c r="F71" s="52" t="s">
        <v>4</v>
      </c>
      <c r="G71" s="103">
        <v>27.5</v>
      </c>
      <c r="H71" s="108"/>
      <c r="I71" s="235"/>
      <c r="J71" s="179">
        <f t="shared" si="1"/>
        <v>27.5</v>
      </c>
    </row>
    <row r="72" spans="1:10" s="3" customFormat="1" ht="15" customHeight="1">
      <c r="A72" s="60">
        <v>11</v>
      </c>
      <c r="B72" s="8" t="s">
        <v>188</v>
      </c>
      <c r="C72" s="8" t="s">
        <v>194</v>
      </c>
      <c r="D72" s="11">
        <v>16476</v>
      </c>
      <c r="E72" s="38" t="s">
        <v>463</v>
      </c>
      <c r="F72" s="8" t="s">
        <v>5</v>
      </c>
      <c r="G72" s="136">
        <v>14.5</v>
      </c>
      <c r="H72" s="129">
        <v>12.5</v>
      </c>
      <c r="I72" s="231"/>
      <c r="J72" s="179">
        <f t="shared" si="1"/>
        <v>27</v>
      </c>
    </row>
    <row r="73" spans="1:10" s="3" customFormat="1" ht="15" customHeight="1">
      <c r="A73" s="60">
        <v>14</v>
      </c>
      <c r="B73" s="8" t="s">
        <v>188</v>
      </c>
      <c r="C73" s="8" t="s">
        <v>194</v>
      </c>
      <c r="D73" s="11">
        <v>19058</v>
      </c>
      <c r="E73" s="38" t="s">
        <v>589</v>
      </c>
      <c r="F73" s="8" t="s">
        <v>12</v>
      </c>
      <c r="G73" s="136">
        <v>18.5</v>
      </c>
      <c r="H73" s="129"/>
      <c r="I73" s="231"/>
      <c r="J73" s="179">
        <f t="shared" si="1"/>
        <v>18.5</v>
      </c>
    </row>
    <row r="74" spans="1:10" s="3" customFormat="1" ht="15" customHeight="1">
      <c r="A74" s="60">
        <v>14</v>
      </c>
      <c r="B74" s="8" t="s">
        <v>188</v>
      </c>
      <c r="C74" s="8" t="s">
        <v>194</v>
      </c>
      <c r="D74" s="11">
        <v>19091</v>
      </c>
      <c r="E74" s="38" t="s">
        <v>590</v>
      </c>
      <c r="F74" s="8" t="s">
        <v>2</v>
      </c>
      <c r="G74" s="136">
        <v>18.5</v>
      </c>
      <c r="H74" s="129"/>
      <c r="I74" s="231"/>
      <c r="J74" s="179">
        <f t="shared" si="1"/>
        <v>18.5</v>
      </c>
    </row>
    <row r="75" spans="1:10" s="3" customFormat="1" ht="15" customHeight="1">
      <c r="A75" s="49">
        <v>12</v>
      </c>
      <c r="B75" s="180" t="s">
        <v>188</v>
      </c>
      <c r="C75" s="180" t="s">
        <v>194</v>
      </c>
      <c r="D75" s="181">
        <v>21379</v>
      </c>
      <c r="E75" s="182" t="s">
        <v>205</v>
      </c>
      <c r="F75" s="180" t="s">
        <v>12</v>
      </c>
      <c r="G75" s="136"/>
      <c r="H75" s="129">
        <v>18.5</v>
      </c>
      <c r="I75" s="231"/>
      <c r="J75" s="179">
        <f t="shared" si="1"/>
        <v>18.5</v>
      </c>
    </row>
    <row r="76" spans="1:10" s="3" customFormat="1" ht="15" customHeight="1">
      <c r="A76" s="82">
        <v>12</v>
      </c>
      <c r="B76" s="8" t="s">
        <v>188</v>
      </c>
      <c r="C76" s="23" t="s">
        <v>194</v>
      </c>
      <c r="D76" s="11">
        <v>16431</v>
      </c>
      <c r="E76" s="38" t="s">
        <v>461</v>
      </c>
      <c r="F76" s="8" t="s">
        <v>35</v>
      </c>
      <c r="G76" s="136"/>
      <c r="H76" s="129">
        <v>18.5</v>
      </c>
      <c r="I76" s="231"/>
      <c r="J76" s="179">
        <f t="shared" si="1"/>
        <v>18.5</v>
      </c>
    </row>
    <row r="77" spans="1:10" s="3" customFormat="1" ht="15" customHeight="1">
      <c r="A77" s="60">
        <v>16</v>
      </c>
      <c r="B77" s="8" t="s">
        <v>188</v>
      </c>
      <c r="C77" s="8" t="s">
        <v>194</v>
      </c>
      <c r="D77" s="11">
        <v>20543</v>
      </c>
      <c r="E77" s="38" t="s">
        <v>893</v>
      </c>
      <c r="F77" s="8" t="s">
        <v>13</v>
      </c>
      <c r="G77" s="136"/>
      <c r="H77" s="129">
        <v>16</v>
      </c>
      <c r="I77" s="231"/>
      <c r="J77" s="179">
        <f t="shared" si="1"/>
        <v>16</v>
      </c>
    </row>
    <row r="78" spans="1:10" s="3" customFormat="1" ht="15" customHeight="1">
      <c r="A78" s="60">
        <v>17</v>
      </c>
      <c r="B78" s="8" t="s">
        <v>188</v>
      </c>
      <c r="C78" s="8" t="s">
        <v>194</v>
      </c>
      <c r="D78" s="11">
        <v>16920</v>
      </c>
      <c r="E78" s="38" t="s">
        <v>591</v>
      </c>
      <c r="F78" s="8" t="s">
        <v>2</v>
      </c>
      <c r="G78" s="136">
        <v>14.5</v>
      </c>
      <c r="H78" s="129"/>
      <c r="I78" s="231"/>
      <c r="J78" s="179">
        <f t="shared" si="1"/>
        <v>14.5</v>
      </c>
    </row>
    <row r="79" spans="1:10" s="3" customFormat="1" ht="15" customHeight="1">
      <c r="A79" s="60">
        <v>17</v>
      </c>
      <c r="B79" s="8" t="s">
        <v>188</v>
      </c>
      <c r="C79" s="8" t="s">
        <v>194</v>
      </c>
      <c r="D79" s="11">
        <v>10838</v>
      </c>
      <c r="E79" s="38" t="s">
        <v>592</v>
      </c>
      <c r="F79" s="8" t="s">
        <v>2</v>
      </c>
      <c r="G79" s="136">
        <v>14.5</v>
      </c>
      <c r="H79" s="129"/>
      <c r="I79" s="231"/>
      <c r="J79" s="179">
        <f t="shared" si="1"/>
        <v>14.5</v>
      </c>
    </row>
    <row r="80" spans="1:10" s="3" customFormat="1" ht="15" customHeight="1">
      <c r="A80" s="60">
        <v>17</v>
      </c>
      <c r="B80" s="8" t="s">
        <v>188</v>
      </c>
      <c r="C80" s="8" t="s">
        <v>194</v>
      </c>
      <c r="D80" s="11">
        <v>16844</v>
      </c>
      <c r="E80" s="38" t="s">
        <v>593</v>
      </c>
      <c r="F80" s="8" t="s">
        <v>594</v>
      </c>
      <c r="G80" s="136">
        <v>14.5</v>
      </c>
      <c r="H80" s="129"/>
      <c r="I80" s="231"/>
      <c r="J80" s="179">
        <f t="shared" si="1"/>
        <v>14.5</v>
      </c>
    </row>
    <row r="81" spans="1:10" s="3" customFormat="1" ht="15" customHeight="1">
      <c r="A81" s="60">
        <v>20</v>
      </c>
      <c r="B81" s="8" t="s">
        <v>188</v>
      </c>
      <c r="C81" s="8" t="s">
        <v>194</v>
      </c>
      <c r="D81" s="11">
        <v>21383</v>
      </c>
      <c r="E81" s="38" t="s">
        <v>897</v>
      </c>
      <c r="F81" s="8" t="s">
        <v>75</v>
      </c>
      <c r="G81" s="136"/>
      <c r="H81" s="129">
        <v>12.5</v>
      </c>
      <c r="I81" s="231"/>
      <c r="J81" s="179">
        <f t="shared" si="1"/>
        <v>12.5</v>
      </c>
    </row>
    <row r="82" spans="1:10" s="3" customFormat="1" ht="15" customHeight="1">
      <c r="A82" s="49">
        <v>20</v>
      </c>
      <c r="B82" s="180" t="s">
        <v>188</v>
      </c>
      <c r="C82" s="180" t="s">
        <v>194</v>
      </c>
      <c r="D82" s="181">
        <v>21410</v>
      </c>
      <c r="E82" s="182" t="s">
        <v>896</v>
      </c>
      <c r="F82" s="180" t="s">
        <v>276</v>
      </c>
      <c r="G82" s="136"/>
      <c r="H82" s="129">
        <v>12.5</v>
      </c>
      <c r="I82" s="231"/>
      <c r="J82" s="179">
        <f t="shared" si="1"/>
        <v>12.5</v>
      </c>
    </row>
    <row r="83" spans="1:10" s="3" customFormat="1" ht="15" customHeight="1">
      <c r="A83" s="49">
        <v>20</v>
      </c>
      <c r="B83" s="180" t="s">
        <v>188</v>
      </c>
      <c r="C83" s="180" t="s">
        <v>194</v>
      </c>
      <c r="D83" s="181">
        <v>21422</v>
      </c>
      <c r="E83" s="182" t="s">
        <v>898</v>
      </c>
      <c r="F83" s="180" t="s">
        <v>594</v>
      </c>
      <c r="G83" s="136"/>
      <c r="H83" s="129">
        <v>12.5</v>
      </c>
      <c r="I83" s="231"/>
      <c r="J83" s="179">
        <f t="shared" si="1"/>
        <v>12.5</v>
      </c>
    </row>
    <row r="84" spans="1:10" s="3" customFormat="1" ht="15" customHeight="1">
      <c r="A84" s="60">
        <v>20</v>
      </c>
      <c r="B84" s="8" t="s">
        <v>188</v>
      </c>
      <c r="C84" s="8" t="s">
        <v>194</v>
      </c>
      <c r="D84" s="11">
        <v>21091</v>
      </c>
      <c r="E84" s="38" t="s">
        <v>894</v>
      </c>
      <c r="F84" s="8" t="s">
        <v>4</v>
      </c>
      <c r="G84" s="136"/>
      <c r="H84" s="129">
        <v>12.5</v>
      </c>
      <c r="I84" s="231"/>
      <c r="J84" s="179">
        <f t="shared" si="1"/>
        <v>12.5</v>
      </c>
    </row>
    <row r="85" spans="1:10" s="3" customFormat="1" ht="15" customHeight="1" thickBot="1">
      <c r="A85" s="73">
        <v>24</v>
      </c>
      <c r="B85" s="163" t="s">
        <v>188</v>
      </c>
      <c r="C85" s="163" t="s">
        <v>194</v>
      </c>
      <c r="D85" s="163">
        <v>8403</v>
      </c>
      <c r="E85" s="216" t="s">
        <v>206</v>
      </c>
      <c r="F85" s="164" t="s">
        <v>57</v>
      </c>
      <c r="G85" s="99">
        <v>12</v>
      </c>
      <c r="H85" s="97"/>
      <c r="I85" s="259"/>
      <c r="J85" s="178">
        <f t="shared" si="1"/>
        <v>12</v>
      </c>
    </row>
    <row r="86" spans="1:10" s="3" customFormat="1" ht="15" customHeight="1">
      <c r="A86" s="87">
        <v>1</v>
      </c>
      <c r="B86" s="74" t="s">
        <v>188</v>
      </c>
      <c r="C86" s="74" t="s">
        <v>195</v>
      </c>
      <c r="D86" s="74">
        <v>2912</v>
      </c>
      <c r="E86" s="72" t="s">
        <v>208</v>
      </c>
      <c r="F86" s="74" t="s">
        <v>37</v>
      </c>
      <c r="G86" s="135">
        <v>50</v>
      </c>
      <c r="H86" s="128">
        <v>37.5</v>
      </c>
      <c r="I86" s="230"/>
      <c r="J86" s="45">
        <f t="shared" si="1"/>
        <v>87.5</v>
      </c>
    </row>
    <row r="87" spans="1:10" ht="15" customHeight="1">
      <c r="A87" s="60">
        <v>2</v>
      </c>
      <c r="B87" s="180" t="s">
        <v>188</v>
      </c>
      <c r="C87" s="180" t="s">
        <v>195</v>
      </c>
      <c r="D87" s="181">
        <v>7312</v>
      </c>
      <c r="E87" s="182" t="s">
        <v>209</v>
      </c>
      <c r="F87" s="180" t="s">
        <v>99</v>
      </c>
      <c r="G87" s="136">
        <v>37.5</v>
      </c>
      <c r="H87" s="129">
        <v>45</v>
      </c>
      <c r="I87" s="231"/>
      <c r="J87" s="179">
        <f t="shared" si="1"/>
        <v>82.5</v>
      </c>
    </row>
    <row r="88" spans="1:10" ht="15" customHeight="1">
      <c r="A88" s="60">
        <v>3</v>
      </c>
      <c r="B88" s="8" t="s">
        <v>188</v>
      </c>
      <c r="C88" s="8" t="s">
        <v>195</v>
      </c>
      <c r="D88" s="11">
        <v>21222</v>
      </c>
      <c r="E88" s="38" t="s">
        <v>899</v>
      </c>
      <c r="F88" s="8" t="s">
        <v>204</v>
      </c>
      <c r="G88" s="136"/>
      <c r="H88" s="129">
        <v>50</v>
      </c>
      <c r="I88" s="231"/>
      <c r="J88" s="179">
        <f t="shared" si="1"/>
        <v>50</v>
      </c>
    </row>
    <row r="89" spans="1:10" ht="15" customHeight="1">
      <c r="A89" s="49">
        <v>4</v>
      </c>
      <c r="B89" s="8" t="s">
        <v>188</v>
      </c>
      <c r="C89" s="8" t="s">
        <v>195</v>
      </c>
      <c r="D89" s="8">
        <v>11186</v>
      </c>
      <c r="E89" s="67" t="s">
        <v>286</v>
      </c>
      <c r="F89" s="52" t="s">
        <v>278</v>
      </c>
      <c r="G89" s="103">
        <v>45</v>
      </c>
      <c r="H89" s="108"/>
      <c r="I89" s="235"/>
      <c r="J89" s="179">
        <f t="shared" si="1"/>
        <v>45</v>
      </c>
    </row>
    <row r="90" spans="1:10" ht="15" customHeight="1">
      <c r="A90" s="49">
        <v>5</v>
      </c>
      <c r="B90" s="8" t="s">
        <v>188</v>
      </c>
      <c r="C90" s="8" t="s">
        <v>195</v>
      </c>
      <c r="D90" s="8">
        <v>21335</v>
      </c>
      <c r="E90" s="38" t="s">
        <v>900</v>
      </c>
      <c r="F90" s="8" t="s">
        <v>9</v>
      </c>
      <c r="G90" s="136"/>
      <c r="H90" s="129">
        <v>37.5</v>
      </c>
      <c r="I90" s="231"/>
      <c r="J90" s="179">
        <f t="shared" si="1"/>
        <v>37.5</v>
      </c>
    </row>
    <row r="91" spans="1:10" ht="15" customHeight="1">
      <c r="A91" s="49">
        <v>6</v>
      </c>
      <c r="B91" s="8" t="s">
        <v>188</v>
      </c>
      <c r="C91" s="8" t="s">
        <v>195</v>
      </c>
      <c r="D91" s="11">
        <v>15556</v>
      </c>
      <c r="E91" s="38" t="s">
        <v>470</v>
      </c>
      <c r="F91" s="8" t="s">
        <v>12</v>
      </c>
      <c r="G91" s="136">
        <v>37.5</v>
      </c>
      <c r="H91" s="129"/>
      <c r="I91" s="231"/>
      <c r="J91" s="179">
        <f t="shared" si="1"/>
        <v>37.5</v>
      </c>
    </row>
    <row r="92" spans="1:10" s="3" customFormat="1" ht="15" customHeight="1">
      <c r="A92" s="49">
        <v>7</v>
      </c>
      <c r="B92" s="180" t="s">
        <v>188</v>
      </c>
      <c r="C92" s="180" t="s">
        <v>195</v>
      </c>
      <c r="D92" s="180">
        <v>14995</v>
      </c>
      <c r="E92" s="183" t="s">
        <v>157</v>
      </c>
      <c r="F92" s="184" t="s">
        <v>12</v>
      </c>
      <c r="G92" s="103">
        <v>18.5</v>
      </c>
      <c r="H92" s="108">
        <v>18.5</v>
      </c>
      <c r="I92" s="235"/>
      <c r="J92" s="179">
        <f t="shared" si="1"/>
        <v>37</v>
      </c>
    </row>
    <row r="93" spans="1:10" ht="15" customHeight="1">
      <c r="A93" s="60">
        <v>8</v>
      </c>
      <c r="B93" s="8" t="s">
        <v>188</v>
      </c>
      <c r="C93" s="8" t="s">
        <v>195</v>
      </c>
      <c r="D93" s="8">
        <v>21442</v>
      </c>
      <c r="E93" s="38" t="s">
        <v>357</v>
      </c>
      <c r="F93" s="8" t="s">
        <v>73</v>
      </c>
      <c r="G93" s="136"/>
      <c r="H93" s="129">
        <v>27.5</v>
      </c>
      <c r="I93" s="231"/>
      <c r="J93" s="179">
        <f t="shared" si="1"/>
        <v>27.5</v>
      </c>
    </row>
    <row r="94" spans="1:10" ht="15" customHeight="1">
      <c r="A94" s="60">
        <v>8</v>
      </c>
      <c r="B94" s="8" t="s">
        <v>188</v>
      </c>
      <c r="C94" s="8" t="s">
        <v>195</v>
      </c>
      <c r="D94" s="8">
        <v>19054</v>
      </c>
      <c r="E94" s="38" t="s">
        <v>901</v>
      </c>
      <c r="F94" s="8" t="s">
        <v>57</v>
      </c>
      <c r="G94" s="136"/>
      <c r="H94" s="129">
        <v>27.5</v>
      </c>
      <c r="I94" s="231"/>
      <c r="J94" s="179">
        <f t="shared" si="1"/>
        <v>27.5</v>
      </c>
    </row>
    <row r="95" spans="1:10" ht="15" customHeight="1">
      <c r="A95" s="60">
        <v>10</v>
      </c>
      <c r="B95" s="8" t="s">
        <v>188</v>
      </c>
      <c r="C95" s="8" t="s">
        <v>195</v>
      </c>
      <c r="D95" s="11">
        <v>16408</v>
      </c>
      <c r="E95" s="38" t="s">
        <v>469</v>
      </c>
      <c r="F95" s="8" t="s">
        <v>4</v>
      </c>
      <c r="G95" s="136">
        <v>27.5</v>
      </c>
      <c r="H95" s="129"/>
      <c r="I95" s="231"/>
      <c r="J95" s="179">
        <f t="shared" si="1"/>
        <v>27.5</v>
      </c>
    </row>
    <row r="96" spans="1:10" ht="15" customHeight="1">
      <c r="A96" s="49">
        <v>10</v>
      </c>
      <c r="B96" s="8" t="s">
        <v>188</v>
      </c>
      <c r="C96" s="8" t="s">
        <v>195</v>
      </c>
      <c r="D96" s="8">
        <v>14620</v>
      </c>
      <c r="E96" s="67" t="s">
        <v>472</v>
      </c>
      <c r="F96" s="52" t="s">
        <v>49</v>
      </c>
      <c r="G96" s="103">
        <v>27.5</v>
      </c>
      <c r="H96" s="108"/>
      <c r="I96" s="235"/>
      <c r="J96" s="179">
        <f t="shared" si="1"/>
        <v>27.5</v>
      </c>
    </row>
    <row r="97" spans="1:10" ht="15" customHeight="1">
      <c r="A97" s="49">
        <v>12</v>
      </c>
      <c r="B97" s="180" t="s">
        <v>188</v>
      </c>
      <c r="C97" s="180" t="s">
        <v>195</v>
      </c>
      <c r="D97" s="180">
        <v>21443</v>
      </c>
      <c r="E97" s="182" t="s">
        <v>902</v>
      </c>
      <c r="F97" s="180" t="s">
        <v>657</v>
      </c>
      <c r="G97" s="136"/>
      <c r="H97" s="129">
        <v>18.5</v>
      </c>
      <c r="I97" s="231"/>
      <c r="J97" s="179">
        <f t="shared" si="1"/>
        <v>18.5</v>
      </c>
    </row>
    <row r="98" spans="1:10" ht="15" customHeight="1">
      <c r="A98" s="49">
        <v>13</v>
      </c>
      <c r="B98" s="180" t="s">
        <v>188</v>
      </c>
      <c r="C98" s="180" t="s">
        <v>195</v>
      </c>
      <c r="D98" s="181">
        <v>14963</v>
      </c>
      <c r="E98" s="182" t="s">
        <v>471</v>
      </c>
      <c r="F98" s="180" t="s">
        <v>75</v>
      </c>
      <c r="G98" s="136">
        <v>18.5</v>
      </c>
      <c r="H98" s="129"/>
      <c r="I98" s="231"/>
      <c r="J98" s="179">
        <f t="shared" si="1"/>
        <v>18.5</v>
      </c>
    </row>
    <row r="99" spans="1:10" ht="15" customHeight="1">
      <c r="A99" s="49">
        <v>14</v>
      </c>
      <c r="B99" s="180" t="s">
        <v>188</v>
      </c>
      <c r="C99" s="180" t="s">
        <v>195</v>
      </c>
      <c r="D99" s="180">
        <v>21417</v>
      </c>
      <c r="E99" s="183" t="s">
        <v>443</v>
      </c>
      <c r="F99" s="184" t="s">
        <v>276</v>
      </c>
      <c r="G99" s="103"/>
      <c r="H99" s="108">
        <v>15.5</v>
      </c>
      <c r="I99" s="235"/>
      <c r="J99" s="179">
        <f t="shared" si="1"/>
        <v>15.5</v>
      </c>
    </row>
    <row r="100" spans="1:10" ht="15" customHeight="1">
      <c r="A100" s="49">
        <v>14</v>
      </c>
      <c r="B100" s="8" t="s">
        <v>188</v>
      </c>
      <c r="C100" s="8" t="s">
        <v>195</v>
      </c>
      <c r="D100" s="8">
        <v>20547</v>
      </c>
      <c r="E100" s="67" t="s">
        <v>903</v>
      </c>
      <c r="F100" s="52" t="s">
        <v>37</v>
      </c>
      <c r="G100" s="103"/>
      <c r="H100" s="108">
        <v>15.5</v>
      </c>
      <c r="I100" s="235"/>
      <c r="J100" s="179">
        <f t="shared" si="1"/>
        <v>15.5</v>
      </c>
    </row>
    <row r="101" spans="1:10" ht="15" customHeight="1">
      <c r="A101" s="49">
        <v>16</v>
      </c>
      <c r="B101" s="180" t="s">
        <v>188</v>
      </c>
      <c r="C101" s="180" t="s">
        <v>195</v>
      </c>
      <c r="D101" s="180">
        <v>10579</v>
      </c>
      <c r="E101" s="183" t="s">
        <v>287</v>
      </c>
      <c r="F101" s="184" t="s">
        <v>37</v>
      </c>
      <c r="G101" s="103">
        <v>15.5</v>
      </c>
      <c r="H101" s="108"/>
      <c r="I101" s="235"/>
      <c r="J101" s="179">
        <f t="shared" si="1"/>
        <v>15.5</v>
      </c>
    </row>
    <row r="102" spans="1:10" ht="15" customHeight="1">
      <c r="A102" s="49">
        <v>16</v>
      </c>
      <c r="B102" s="8" t="s">
        <v>188</v>
      </c>
      <c r="C102" s="8" t="s">
        <v>195</v>
      </c>
      <c r="D102" s="8">
        <v>8115</v>
      </c>
      <c r="E102" s="67" t="s">
        <v>595</v>
      </c>
      <c r="F102" s="52" t="s">
        <v>4</v>
      </c>
      <c r="G102" s="103">
        <v>15.5</v>
      </c>
      <c r="H102" s="108"/>
      <c r="I102" s="235"/>
      <c r="J102" s="179">
        <f t="shared" si="1"/>
        <v>15.5</v>
      </c>
    </row>
    <row r="103" spans="1:10" ht="15" customHeight="1">
      <c r="A103" s="49">
        <v>18</v>
      </c>
      <c r="B103" s="8" t="s">
        <v>188</v>
      </c>
      <c r="C103" s="8" t="s">
        <v>195</v>
      </c>
      <c r="D103" s="8">
        <v>3989</v>
      </c>
      <c r="E103" s="38" t="s">
        <v>54</v>
      </c>
      <c r="F103" s="8" t="s">
        <v>12</v>
      </c>
      <c r="G103" s="136">
        <v>13</v>
      </c>
      <c r="H103" s="129"/>
      <c r="I103" s="231"/>
      <c r="J103" s="179">
        <f t="shared" si="1"/>
        <v>13</v>
      </c>
    </row>
    <row r="104" spans="1:10" s="3" customFormat="1" ht="15" customHeight="1">
      <c r="A104" s="49">
        <v>18</v>
      </c>
      <c r="B104" s="180" t="s">
        <v>188</v>
      </c>
      <c r="C104" s="180" t="s">
        <v>195</v>
      </c>
      <c r="D104" s="180">
        <v>10872</v>
      </c>
      <c r="E104" s="183" t="s">
        <v>288</v>
      </c>
      <c r="F104" s="184" t="s">
        <v>3</v>
      </c>
      <c r="G104" s="103">
        <v>13</v>
      </c>
      <c r="H104" s="108"/>
      <c r="I104" s="235"/>
      <c r="J104" s="179">
        <f t="shared" si="1"/>
        <v>13</v>
      </c>
    </row>
    <row r="105" spans="1:10" ht="15" customHeight="1" thickBot="1">
      <c r="A105" s="73">
        <v>18</v>
      </c>
      <c r="B105" s="163" t="s">
        <v>188</v>
      </c>
      <c r="C105" s="163" t="s">
        <v>195</v>
      </c>
      <c r="D105" s="162">
        <v>13913</v>
      </c>
      <c r="E105" s="216" t="s">
        <v>596</v>
      </c>
      <c r="F105" s="217" t="s">
        <v>565</v>
      </c>
      <c r="G105" s="99">
        <v>13</v>
      </c>
      <c r="H105" s="97"/>
      <c r="I105" s="259"/>
      <c r="J105" s="178">
        <f t="shared" si="1"/>
        <v>13</v>
      </c>
    </row>
    <row r="106" spans="1:10" s="3" customFormat="1" ht="15" customHeight="1">
      <c r="A106" s="48">
        <v>1</v>
      </c>
      <c r="B106" s="74" t="s">
        <v>188</v>
      </c>
      <c r="C106" s="74" t="s">
        <v>196</v>
      </c>
      <c r="D106" s="74">
        <v>10487</v>
      </c>
      <c r="E106" s="47" t="s">
        <v>289</v>
      </c>
      <c r="F106" s="65" t="s">
        <v>66</v>
      </c>
      <c r="G106" s="138">
        <v>50</v>
      </c>
      <c r="H106" s="138">
        <v>50</v>
      </c>
      <c r="I106" s="224"/>
      <c r="J106" s="45">
        <f t="shared" si="1"/>
        <v>100</v>
      </c>
    </row>
    <row r="107" spans="1:10" s="3" customFormat="1" ht="15" customHeight="1">
      <c r="A107" s="49">
        <v>2</v>
      </c>
      <c r="B107" s="8" t="s">
        <v>188</v>
      </c>
      <c r="C107" s="23" t="s">
        <v>196</v>
      </c>
      <c r="D107" s="11">
        <v>21336</v>
      </c>
      <c r="E107" s="38" t="s">
        <v>904</v>
      </c>
      <c r="F107" s="8" t="s">
        <v>9</v>
      </c>
      <c r="G107" s="136"/>
      <c r="H107" s="136">
        <v>45</v>
      </c>
      <c r="I107" s="225"/>
      <c r="J107" s="179">
        <f t="shared" si="1"/>
        <v>45</v>
      </c>
    </row>
    <row r="108" spans="1:10" s="3" customFormat="1" ht="15" customHeight="1">
      <c r="A108" s="49">
        <v>3</v>
      </c>
      <c r="B108" s="180" t="s">
        <v>188</v>
      </c>
      <c r="C108" s="180" t="s">
        <v>196</v>
      </c>
      <c r="D108" s="180">
        <v>11049</v>
      </c>
      <c r="E108" s="183" t="s">
        <v>213</v>
      </c>
      <c r="F108" s="184" t="s">
        <v>50</v>
      </c>
      <c r="G108" s="103">
        <v>45</v>
      </c>
      <c r="H108" s="103"/>
      <c r="I108" s="228"/>
      <c r="J108" s="179">
        <f t="shared" si="1"/>
        <v>45</v>
      </c>
    </row>
    <row r="109" spans="1:10" ht="15" customHeight="1">
      <c r="A109" s="49">
        <v>4</v>
      </c>
      <c r="B109" s="8" t="s">
        <v>188</v>
      </c>
      <c r="C109" s="8" t="s">
        <v>196</v>
      </c>
      <c r="D109" s="8">
        <v>14964</v>
      </c>
      <c r="E109" s="67" t="s">
        <v>468</v>
      </c>
      <c r="F109" s="52" t="s">
        <v>75</v>
      </c>
      <c r="G109" s="103">
        <v>40</v>
      </c>
      <c r="H109" s="103"/>
      <c r="I109" s="228"/>
      <c r="J109" s="179">
        <f t="shared" si="1"/>
        <v>40</v>
      </c>
    </row>
    <row r="110" spans="1:10" ht="15" customHeight="1">
      <c r="A110" s="49">
        <v>5</v>
      </c>
      <c r="B110" s="180" t="s">
        <v>188</v>
      </c>
      <c r="C110" s="180" t="s">
        <v>196</v>
      </c>
      <c r="D110" s="181">
        <v>21354</v>
      </c>
      <c r="E110" s="182" t="s">
        <v>905</v>
      </c>
      <c r="F110" s="180" t="s">
        <v>78</v>
      </c>
      <c r="G110" s="136"/>
      <c r="H110" s="136">
        <v>37.5</v>
      </c>
      <c r="I110" s="225"/>
      <c r="J110" s="179">
        <f t="shared" si="1"/>
        <v>37.5</v>
      </c>
    </row>
    <row r="111" spans="1:10" ht="15" customHeight="1">
      <c r="A111" s="60">
        <v>5</v>
      </c>
      <c r="B111" s="8" t="s">
        <v>188</v>
      </c>
      <c r="C111" s="8" t="s">
        <v>196</v>
      </c>
      <c r="D111" s="22">
        <v>15556</v>
      </c>
      <c r="E111" s="38" t="s">
        <v>470</v>
      </c>
      <c r="F111" s="8" t="s">
        <v>276</v>
      </c>
      <c r="G111" s="136"/>
      <c r="H111" s="136">
        <v>37.5</v>
      </c>
      <c r="I111" s="225"/>
      <c r="J111" s="179">
        <f t="shared" si="1"/>
        <v>37.5</v>
      </c>
    </row>
    <row r="112" spans="1:10" s="3" customFormat="1" ht="15" customHeight="1">
      <c r="A112" s="49">
        <v>7</v>
      </c>
      <c r="B112" s="8" t="s">
        <v>188</v>
      </c>
      <c r="C112" s="8" t="s">
        <v>196</v>
      </c>
      <c r="D112" s="8">
        <v>2987</v>
      </c>
      <c r="E112" s="67" t="s">
        <v>597</v>
      </c>
      <c r="F112" s="52" t="s">
        <v>4</v>
      </c>
      <c r="G112" s="103">
        <v>32.5</v>
      </c>
      <c r="H112" s="103"/>
      <c r="I112" s="228"/>
      <c r="J112" s="179">
        <f t="shared" si="1"/>
        <v>32.5</v>
      </c>
    </row>
    <row r="113" spans="1:10" ht="15" customHeight="1">
      <c r="A113" s="49">
        <v>7</v>
      </c>
      <c r="B113" s="8" t="s">
        <v>188</v>
      </c>
      <c r="C113" s="23" t="s">
        <v>196</v>
      </c>
      <c r="D113" s="11">
        <v>19044</v>
      </c>
      <c r="E113" s="38" t="s">
        <v>405</v>
      </c>
      <c r="F113" s="8" t="s">
        <v>12</v>
      </c>
      <c r="G113" s="136">
        <v>32.5</v>
      </c>
      <c r="H113" s="136"/>
      <c r="I113" s="225"/>
      <c r="J113" s="179">
        <f t="shared" si="1"/>
        <v>32.5</v>
      </c>
    </row>
    <row r="114" spans="1:10" ht="15" customHeight="1">
      <c r="A114" s="49">
        <v>9</v>
      </c>
      <c r="B114" s="8" t="s">
        <v>188</v>
      </c>
      <c r="C114" s="8" t="s">
        <v>196</v>
      </c>
      <c r="D114" s="8">
        <v>20497</v>
      </c>
      <c r="E114" s="67" t="s">
        <v>906</v>
      </c>
      <c r="F114" s="8" t="s">
        <v>607</v>
      </c>
      <c r="G114" s="103"/>
      <c r="H114" s="103">
        <v>27.5</v>
      </c>
      <c r="I114" s="228"/>
      <c r="J114" s="179">
        <f t="shared" si="1"/>
        <v>27.5</v>
      </c>
    </row>
    <row r="115" spans="1:10" ht="15" customHeight="1">
      <c r="A115" s="60">
        <v>9</v>
      </c>
      <c r="B115" s="8" t="s">
        <v>188</v>
      </c>
      <c r="C115" s="23" t="s">
        <v>196</v>
      </c>
      <c r="D115" s="11">
        <v>3989</v>
      </c>
      <c r="E115" s="38" t="s">
        <v>54</v>
      </c>
      <c r="F115" s="8" t="s">
        <v>12</v>
      </c>
      <c r="G115" s="136"/>
      <c r="H115" s="136">
        <v>27.5</v>
      </c>
      <c r="I115" s="225"/>
      <c r="J115" s="179">
        <f t="shared" si="1"/>
        <v>27.5</v>
      </c>
    </row>
    <row r="116" spans="1:10" ht="15" customHeight="1">
      <c r="A116" s="49">
        <v>11</v>
      </c>
      <c r="B116" s="8" t="s">
        <v>188</v>
      </c>
      <c r="C116" s="8" t="s">
        <v>196</v>
      </c>
      <c r="D116" s="8">
        <v>20387</v>
      </c>
      <c r="E116" s="67" t="s">
        <v>908</v>
      </c>
      <c r="F116" s="8" t="s">
        <v>63</v>
      </c>
      <c r="G116" s="103"/>
      <c r="H116" s="103">
        <v>18.5</v>
      </c>
      <c r="I116" s="228"/>
      <c r="J116" s="179">
        <f t="shared" si="1"/>
        <v>18.5</v>
      </c>
    </row>
    <row r="117" spans="1:10" ht="15" customHeight="1">
      <c r="A117" s="49">
        <v>11</v>
      </c>
      <c r="B117" s="8" t="s">
        <v>188</v>
      </c>
      <c r="C117" s="8" t="s">
        <v>196</v>
      </c>
      <c r="D117" s="8">
        <v>21441</v>
      </c>
      <c r="E117" s="67" t="s">
        <v>907</v>
      </c>
      <c r="F117" s="52" t="s">
        <v>2</v>
      </c>
      <c r="G117" s="103"/>
      <c r="H117" s="103">
        <v>18.5</v>
      </c>
      <c r="I117" s="228"/>
      <c r="J117" s="179">
        <f t="shared" si="1"/>
        <v>18.5</v>
      </c>
    </row>
    <row r="118" spans="1:10" ht="15" customHeight="1">
      <c r="A118" s="49">
        <v>13</v>
      </c>
      <c r="B118" s="8" t="s">
        <v>188</v>
      </c>
      <c r="C118" s="8" t="s">
        <v>196</v>
      </c>
      <c r="D118" s="8">
        <v>9223</v>
      </c>
      <c r="E118" s="67" t="s">
        <v>863</v>
      </c>
      <c r="F118" s="8" t="s">
        <v>126</v>
      </c>
      <c r="G118" s="103"/>
      <c r="H118" s="103">
        <v>16</v>
      </c>
      <c r="I118" s="228"/>
      <c r="J118" s="179">
        <f t="shared" si="1"/>
        <v>16</v>
      </c>
    </row>
    <row r="119" spans="1:10" ht="15" customHeight="1" thickBot="1">
      <c r="A119" s="86">
        <v>14</v>
      </c>
      <c r="B119" s="79" t="s">
        <v>188</v>
      </c>
      <c r="C119" s="79" t="s">
        <v>196</v>
      </c>
      <c r="D119" s="64">
        <v>8163</v>
      </c>
      <c r="E119" s="57" t="s">
        <v>268</v>
      </c>
      <c r="F119" s="163" t="s">
        <v>9</v>
      </c>
      <c r="G119" s="137"/>
      <c r="H119" s="137">
        <v>15</v>
      </c>
      <c r="I119" s="226"/>
      <c r="J119" s="178">
        <f t="shared" si="1"/>
        <v>15</v>
      </c>
    </row>
    <row r="120" spans="1:10" ht="15" customHeight="1">
      <c r="A120" s="87">
        <v>1</v>
      </c>
      <c r="B120" s="74" t="s">
        <v>188</v>
      </c>
      <c r="C120" s="74" t="s">
        <v>197</v>
      </c>
      <c r="D120" s="50">
        <v>16490</v>
      </c>
      <c r="E120" s="72" t="s">
        <v>459</v>
      </c>
      <c r="F120" s="65" t="s">
        <v>64</v>
      </c>
      <c r="G120" s="135">
        <v>45</v>
      </c>
      <c r="H120" s="135">
        <v>50</v>
      </c>
      <c r="I120" s="227"/>
      <c r="J120" s="45">
        <f t="shared" si="1"/>
        <v>95</v>
      </c>
    </row>
    <row r="121" spans="1:10" ht="15" customHeight="1">
      <c r="A121" s="60">
        <v>2</v>
      </c>
      <c r="B121" s="180" t="s">
        <v>188</v>
      </c>
      <c r="C121" s="180" t="s">
        <v>197</v>
      </c>
      <c r="D121" s="181">
        <v>16458</v>
      </c>
      <c r="E121" s="182" t="s">
        <v>458</v>
      </c>
      <c r="F121" s="180" t="s">
        <v>126</v>
      </c>
      <c r="G121" s="136">
        <v>50</v>
      </c>
      <c r="H121" s="136"/>
      <c r="I121" s="225"/>
      <c r="J121" s="179">
        <f t="shared" si="1"/>
        <v>50</v>
      </c>
    </row>
    <row r="122" spans="1:10" ht="15" customHeight="1">
      <c r="A122" s="60">
        <v>3</v>
      </c>
      <c r="B122" s="180" t="s">
        <v>188</v>
      </c>
      <c r="C122" s="180" t="s">
        <v>197</v>
      </c>
      <c r="D122" s="181">
        <v>20323</v>
      </c>
      <c r="E122" s="182" t="s">
        <v>879</v>
      </c>
      <c r="F122" s="180" t="s">
        <v>37</v>
      </c>
      <c r="G122" s="136"/>
      <c r="H122" s="136">
        <v>45</v>
      </c>
      <c r="I122" s="225"/>
      <c r="J122" s="179">
        <f t="shared" si="1"/>
        <v>45</v>
      </c>
    </row>
    <row r="123" spans="1:10" ht="15" customHeight="1">
      <c r="A123" s="49">
        <v>4</v>
      </c>
      <c r="B123" s="8" t="s">
        <v>188</v>
      </c>
      <c r="C123" s="8" t="s">
        <v>197</v>
      </c>
      <c r="D123" s="8">
        <v>11124</v>
      </c>
      <c r="E123" s="67" t="s">
        <v>292</v>
      </c>
      <c r="F123" s="52" t="s">
        <v>9</v>
      </c>
      <c r="G123" s="103">
        <v>40</v>
      </c>
      <c r="H123" s="103"/>
      <c r="I123" s="228"/>
      <c r="J123" s="179">
        <f t="shared" si="1"/>
        <v>40</v>
      </c>
    </row>
    <row r="124" spans="1:10" ht="15" customHeight="1">
      <c r="A124" s="49">
        <v>5</v>
      </c>
      <c r="B124" s="180" t="s">
        <v>188</v>
      </c>
      <c r="C124" s="180" t="s">
        <v>197</v>
      </c>
      <c r="D124" s="180">
        <v>18615</v>
      </c>
      <c r="E124" s="183" t="s">
        <v>598</v>
      </c>
      <c r="F124" s="184" t="s">
        <v>9</v>
      </c>
      <c r="G124" s="103">
        <v>35</v>
      </c>
      <c r="H124" s="103"/>
      <c r="I124" s="228"/>
      <c r="J124" s="179">
        <f t="shared" si="1"/>
        <v>35</v>
      </c>
    </row>
    <row r="125" spans="1:10" ht="15" customHeight="1" thickBot="1">
      <c r="A125" s="49">
        <v>6</v>
      </c>
      <c r="B125" s="180" t="s">
        <v>188</v>
      </c>
      <c r="C125" s="180" t="s">
        <v>197</v>
      </c>
      <c r="D125" s="180">
        <v>11270</v>
      </c>
      <c r="E125" s="183" t="s">
        <v>599</v>
      </c>
      <c r="F125" s="184" t="s">
        <v>4</v>
      </c>
      <c r="G125" s="103">
        <v>30</v>
      </c>
      <c r="H125" s="103"/>
      <c r="I125" s="228"/>
      <c r="J125" s="178">
        <f t="shared" si="1"/>
        <v>30</v>
      </c>
    </row>
    <row r="126" spans="1:10" ht="15" customHeight="1">
      <c r="A126" s="87">
        <v>1</v>
      </c>
      <c r="B126" s="74" t="s">
        <v>188</v>
      </c>
      <c r="C126" s="74" t="s">
        <v>198</v>
      </c>
      <c r="D126" s="50">
        <v>2823</v>
      </c>
      <c r="E126" s="72" t="s">
        <v>168</v>
      </c>
      <c r="F126" s="74" t="s">
        <v>5</v>
      </c>
      <c r="G126" s="135"/>
      <c r="H126" s="135">
        <v>50</v>
      </c>
      <c r="I126" s="227"/>
      <c r="J126" s="45">
        <f t="shared" si="1"/>
        <v>50</v>
      </c>
    </row>
    <row r="127" spans="1:10" ht="15" customHeight="1">
      <c r="A127" s="49">
        <v>2</v>
      </c>
      <c r="B127" s="180" t="s">
        <v>188</v>
      </c>
      <c r="C127" s="180" t="s">
        <v>198</v>
      </c>
      <c r="D127" s="180">
        <v>19024</v>
      </c>
      <c r="E127" s="183" t="s">
        <v>600</v>
      </c>
      <c r="F127" s="184" t="s">
        <v>126</v>
      </c>
      <c r="G127" s="103">
        <v>50</v>
      </c>
      <c r="H127" s="103"/>
      <c r="I127" s="228"/>
      <c r="J127" s="179">
        <f t="shared" si="1"/>
        <v>50</v>
      </c>
    </row>
    <row r="128" spans="1:10" ht="15" customHeight="1">
      <c r="A128" s="49">
        <v>3</v>
      </c>
      <c r="B128" s="180" t="s">
        <v>188</v>
      </c>
      <c r="C128" s="180" t="s">
        <v>198</v>
      </c>
      <c r="D128" s="181">
        <v>11049</v>
      </c>
      <c r="E128" s="182" t="s">
        <v>213</v>
      </c>
      <c r="F128" s="180" t="s">
        <v>276</v>
      </c>
      <c r="G128" s="136"/>
      <c r="H128" s="136">
        <v>45</v>
      </c>
      <c r="I128" s="225"/>
      <c r="J128" s="179">
        <f t="shared" si="1"/>
        <v>45</v>
      </c>
    </row>
    <row r="129" spans="1:10" ht="15" customHeight="1" thickBot="1">
      <c r="A129" s="86">
        <v>4</v>
      </c>
      <c r="B129" s="79" t="s">
        <v>188</v>
      </c>
      <c r="C129" s="79" t="s">
        <v>198</v>
      </c>
      <c r="D129" s="64">
        <v>10942</v>
      </c>
      <c r="E129" s="57" t="s">
        <v>290</v>
      </c>
      <c r="F129" s="163" t="s">
        <v>3</v>
      </c>
      <c r="G129" s="137">
        <v>45</v>
      </c>
      <c r="H129" s="137"/>
      <c r="I129" s="226"/>
      <c r="J129" s="178">
        <f t="shared" si="1"/>
        <v>45</v>
      </c>
    </row>
    <row r="130" spans="1:10" ht="15" customHeight="1">
      <c r="A130" s="60">
        <v>1</v>
      </c>
      <c r="B130" s="22" t="s">
        <v>180</v>
      </c>
      <c r="C130" s="8" t="s">
        <v>475</v>
      </c>
      <c r="D130" s="11">
        <v>12432</v>
      </c>
      <c r="E130" s="38" t="s">
        <v>294</v>
      </c>
      <c r="F130" s="8" t="s">
        <v>1</v>
      </c>
      <c r="G130" s="135">
        <v>50</v>
      </c>
      <c r="H130" s="231"/>
      <c r="I130" s="231"/>
      <c r="J130" s="45">
        <f t="shared" si="1"/>
        <v>50</v>
      </c>
    </row>
    <row r="131" spans="1:10" ht="15" customHeight="1" thickBot="1">
      <c r="A131" s="60">
        <v>2</v>
      </c>
      <c r="B131" s="22" t="s">
        <v>180</v>
      </c>
      <c r="C131" s="8" t="s">
        <v>475</v>
      </c>
      <c r="D131" s="11">
        <v>20137</v>
      </c>
      <c r="E131" s="38" t="s">
        <v>601</v>
      </c>
      <c r="F131" s="8" t="s">
        <v>276</v>
      </c>
      <c r="G131" s="136">
        <v>45</v>
      </c>
      <c r="H131" s="231"/>
      <c r="I131" s="231"/>
      <c r="J131" s="178">
        <f t="shared" si="1"/>
        <v>45</v>
      </c>
    </row>
    <row r="132" spans="1:10" ht="15" customHeight="1">
      <c r="A132" s="48">
        <v>1</v>
      </c>
      <c r="B132" s="44" t="s">
        <v>180</v>
      </c>
      <c r="C132" s="44" t="s">
        <v>241</v>
      </c>
      <c r="D132" s="65" t="s">
        <v>328</v>
      </c>
      <c r="E132" s="56" t="s">
        <v>293</v>
      </c>
      <c r="F132" s="74" t="s">
        <v>51</v>
      </c>
      <c r="G132" s="138">
        <v>50</v>
      </c>
      <c r="H132" s="233"/>
      <c r="I132" s="233"/>
      <c r="J132" s="45">
        <f t="shared" ref="J132:J166" si="2">G132+H132+I132</f>
        <v>50</v>
      </c>
    </row>
    <row r="133" spans="1:10" ht="15" customHeight="1">
      <c r="A133" s="60">
        <v>2</v>
      </c>
      <c r="B133" s="22" t="s">
        <v>180</v>
      </c>
      <c r="C133" s="22" t="s">
        <v>241</v>
      </c>
      <c r="D133" s="22">
        <v>8880</v>
      </c>
      <c r="E133" s="38" t="s">
        <v>181</v>
      </c>
      <c r="F133" s="22" t="s">
        <v>95</v>
      </c>
      <c r="G133" s="140">
        <v>45</v>
      </c>
      <c r="H133" s="237"/>
      <c r="I133" s="237"/>
      <c r="J133" s="179">
        <f t="shared" si="2"/>
        <v>45</v>
      </c>
    </row>
    <row r="134" spans="1:10" ht="15" customHeight="1">
      <c r="A134" s="60">
        <v>3</v>
      </c>
      <c r="B134" s="22" t="s">
        <v>180</v>
      </c>
      <c r="C134" s="22" t="s">
        <v>241</v>
      </c>
      <c r="D134" s="22">
        <v>15910</v>
      </c>
      <c r="E134" s="38" t="s">
        <v>476</v>
      </c>
      <c r="F134" s="22" t="s">
        <v>13</v>
      </c>
      <c r="G134" s="140">
        <v>37.5</v>
      </c>
      <c r="H134" s="237"/>
      <c r="I134" s="237"/>
      <c r="J134" s="179">
        <f t="shared" si="2"/>
        <v>37.5</v>
      </c>
    </row>
    <row r="135" spans="1:10" s="3" customFormat="1" ht="15" customHeight="1">
      <c r="A135" s="60">
        <v>3</v>
      </c>
      <c r="B135" s="22" t="s">
        <v>180</v>
      </c>
      <c r="C135" s="22" t="s">
        <v>241</v>
      </c>
      <c r="D135" s="52">
        <v>20048</v>
      </c>
      <c r="E135" s="38" t="s">
        <v>602</v>
      </c>
      <c r="F135" s="22" t="s">
        <v>12</v>
      </c>
      <c r="G135" s="140">
        <v>37.5</v>
      </c>
      <c r="H135" s="237"/>
      <c r="I135" s="237"/>
      <c r="J135" s="179">
        <f t="shared" si="2"/>
        <v>37.5</v>
      </c>
    </row>
    <row r="136" spans="1:10" ht="15" customHeight="1" thickBot="1">
      <c r="A136" s="49">
        <v>5</v>
      </c>
      <c r="B136" s="22" t="s">
        <v>180</v>
      </c>
      <c r="C136" s="22" t="s">
        <v>241</v>
      </c>
      <c r="D136" s="52">
        <v>19304</v>
      </c>
      <c r="E136" s="9" t="s">
        <v>603</v>
      </c>
      <c r="F136" s="8" t="s">
        <v>3</v>
      </c>
      <c r="G136" s="103">
        <v>30</v>
      </c>
      <c r="H136" s="235"/>
      <c r="I136" s="235"/>
      <c r="J136" s="179">
        <f t="shared" si="2"/>
        <v>30</v>
      </c>
    </row>
    <row r="137" spans="1:10" ht="15" customHeight="1">
      <c r="A137" s="48">
        <v>1</v>
      </c>
      <c r="B137" s="44" t="s">
        <v>180</v>
      </c>
      <c r="C137" s="44" t="s">
        <v>191</v>
      </c>
      <c r="D137" s="44">
        <v>8506</v>
      </c>
      <c r="E137" s="72" t="s">
        <v>182</v>
      </c>
      <c r="F137" s="44" t="s">
        <v>37</v>
      </c>
      <c r="G137" s="139">
        <v>50</v>
      </c>
      <c r="H137" s="238"/>
      <c r="I137" s="238"/>
      <c r="J137" s="45">
        <f>G137+H137+I137</f>
        <v>50</v>
      </c>
    </row>
    <row r="138" spans="1:10" ht="15" customHeight="1">
      <c r="A138" s="49">
        <v>2</v>
      </c>
      <c r="B138" s="186" t="s">
        <v>180</v>
      </c>
      <c r="C138" s="186" t="s">
        <v>191</v>
      </c>
      <c r="D138" s="184">
        <v>20103</v>
      </c>
      <c r="E138" s="183" t="s">
        <v>378</v>
      </c>
      <c r="F138" s="184" t="s">
        <v>4</v>
      </c>
      <c r="G138" s="103">
        <v>45</v>
      </c>
      <c r="H138" s="235"/>
      <c r="I138" s="235"/>
      <c r="J138" s="179">
        <f>G138+H138+I138</f>
        <v>45</v>
      </c>
    </row>
    <row r="139" spans="1:10" ht="15" customHeight="1">
      <c r="A139" s="49">
        <v>3</v>
      </c>
      <c r="B139" s="186" t="s">
        <v>180</v>
      </c>
      <c r="C139" s="186" t="s">
        <v>191</v>
      </c>
      <c r="D139" s="184" t="s">
        <v>329</v>
      </c>
      <c r="E139" s="183" t="s">
        <v>296</v>
      </c>
      <c r="F139" s="184" t="s">
        <v>13</v>
      </c>
      <c r="G139" s="103">
        <v>37.5</v>
      </c>
      <c r="H139" s="235"/>
      <c r="I139" s="235"/>
      <c r="J139" s="179">
        <f>G139+H139+I139</f>
        <v>37.5</v>
      </c>
    </row>
    <row r="140" spans="1:10" ht="15" customHeight="1">
      <c r="A140" s="49">
        <v>3</v>
      </c>
      <c r="B140" s="186" t="s">
        <v>180</v>
      </c>
      <c r="C140" s="186" t="s">
        <v>191</v>
      </c>
      <c r="D140" s="186">
        <v>14941</v>
      </c>
      <c r="E140" s="182" t="s">
        <v>484</v>
      </c>
      <c r="F140" s="186" t="s">
        <v>202</v>
      </c>
      <c r="G140" s="140">
        <v>37.5</v>
      </c>
      <c r="H140" s="237"/>
      <c r="I140" s="237"/>
      <c r="J140" s="179">
        <f>G140+H140+I140</f>
        <v>37.5</v>
      </c>
    </row>
    <row r="141" spans="1:10" s="3" customFormat="1" ht="15" customHeight="1">
      <c r="A141" s="49">
        <v>5</v>
      </c>
      <c r="B141" s="186" t="s">
        <v>180</v>
      </c>
      <c r="C141" s="186" t="s">
        <v>191</v>
      </c>
      <c r="D141" s="186">
        <v>15539</v>
      </c>
      <c r="E141" s="182" t="s">
        <v>481</v>
      </c>
      <c r="F141" s="186" t="s">
        <v>12</v>
      </c>
      <c r="G141" s="140">
        <v>27.5</v>
      </c>
      <c r="H141" s="237"/>
      <c r="I141" s="237"/>
      <c r="J141" s="179">
        <f>G141+H141+I141</f>
        <v>27.5</v>
      </c>
    </row>
    <row r="142" spans="1:10" ht="15" customHeight="1">
      <c r="A142" s="60">
        <v>5</v>
      </c>
      <c r="B142" s="186" t="s">
        <v>180</v>
      </c>
      <c r="C142" s="186" t="s">
        <v>191</v>
      </c>
      <c r="D142" s="186">
        <v>8897</v>
      </c>
      <c r="E142" s="182" t="s">
        <v>183</v>
      </c>
      <c r="F142" s="186" t="s">
        <v>73</v>
      </c>
      <c r="G142" s="140">
        <v>27.5</v>
      </c>
      <c r="H142" s="237"/>
      <c r="I142" s="237"/>
      <c r="J142" s="179">
        <f>G142+H142+I142</f>
        <v>27.5</v>
      </c>
    </row>
    <row r="143" spans="1:10" ht="15" customHeight="1">
      <c r="A143" s="49">
        <v>7</v>
      </c>
      <c r="B143" s="186" t="s">
        <v>180</v>
      </c>
      <c r="C143" s="186" t="s">
        <v>191</v>
      </c>
      <c r="D143" s="184">
        <v>16090</v>
      </c>
      <c r="E143" s="183" t="s">
        <v>474</v>
      </c>
      <c r="F143" s="184" t="s">
        <v>9</v>
      </c>
      <c r="G143" s="103">
        <v>18.5</v>
      </c>
      <c r="H143" s="235"/>
      <c r="I143" s="235"/>
      <c r="J143" s="179">
        <f>G143+H143+I143</f>
        <v>18.5</v>
      </c>
    </row>
    <row r="144" spans="1:10" ht="15" customHeight="1" thickBot="1">
      <c r="A144" s="86">
        <v>7</v>
      </c>
      <c r="B144" s="160" t="s">
        <v>180</v>
      </c>
      <c r="C144" s="160" t="s">
        <v>191</v>
      </c>
      <c r="D144" s="160">
        <v>15654</v>
      </c>
      <c r="E144" s="218" t="s">
        <v>482</v>
      </c>
      <c r="F144" s="160" t="s">
        <v>37</v>
      </c>
      <c r="G144" s="141">
        <v>18.5</v>
      </c>
      <c r="H144" s="239"/>
      <c r="I144" s="239"/>
      <c r="J144" s="178">
        <f>G144+H144+I144</f>
        <v>18.5</v>
      </c>
    </row>
    <row r="145" spans="1:10" s="3" customFormat="1" ht="15" customHeight="1">
      <c r="A145" s="49">
        <v>1</v>
      </c>
      <c r="B145" s="44" t="s">
        <v>180</v>
      </c>
      <c r="C145" s="44" t="s">
        <v>301</v>
      </c>
      <c r="D145" s="65">
        <v>14983</v>
      </c>
      <c r="E145" s="47" t="s">
        <v>479</v>
      </c>
      <c r="F145" s="65" t="s">
        <v>1</v>
      </c>
      <c r="G145" s="138">
        <v>50</v>
      </c>
      <c r="H145" s="233"/>
      <c r="I145" s="233"/>
      <c r="J145" s="45">
        <f>G145+H145+I145</f>
        <v>50</v>
      </c>
    </row>
    <row r="146" spans="1:10" s="3" customFormat="1" ht="15" customHeight="1">
      <c r="A146" s="49">
        <v>2</v>
      </c>
      <c r="B146" s="22" t="s">
        <v>180</v>
      </c>
      <c r="C146" s="22" t="s">
        <v>301</v>
      </c>
      <c r="D146" s="52">
        <v>15031</v>
      </c>
      <c r="E146" s="67" t="s">
        <v>604</v>
      </c>
      <c r="F146" s="52" t="s">
        <v>502</v>
      </c>
      <c r="G146" s="103">
        <v>45</v>
      </c>
      <c r="H146" s="235"/>
      <c r="I146" s="235"/>
      <c r="J146" s="179">
        <f>G146+H146+I146</f>
        <v>45</v>
      </c>
    </row>
    <row r="147" spans="1:10" ht="15" customHeight="1">
      <c r="A147" s="49">
        <v>3</v>
      </c>
      <c r="B147" s="22" t="s">
        <v>180</v>
      </c>
      <c r="C147" s="22" t="s">
        <v>301</v>
      </c>
      <c r="D147" s="52">
        <v>19451</v>
      </c>
      <c r="E147" s="67" t="s">
        <v>605</v>
      </c>
      <c r="F147" s="52" t="s">
        <v>9</v>
      </c>
      <c r="G147" s="103">
        <v>37.5</v>
      </c>
      <c r="H147" s="235"/>
      <c r="I147" s="235"/>
      <c r="J147" s="179">
        <f>G147+H147+I147</f>
        <v>37.5</v>
      </c>
    </row>
    <row r="148" spans="1:10" ht="15" customHeight="1">
      <c r="A148" s="49">
        <v>3</v>
      </c>
      <c r="B148" s="186" t="s">
        <v>180</v>
      </c>
      <c r="C148" s="186" t="s">
        <v>301</v>
      </c>
      <c r="D148" s="184">
        <v>14950</v>
      </c>
      <c r="E148" s="183" t="s">
        <v>477</v>
      </c>
      <c r="F148" s="184" t="s">
        <v>478</v>
      </c>
      <c r="G148" s="103">
        <v>37.5</v>
      </c>
      <c r="H148" s="235"/>
      <c r="I148" s="235"/>
      <c r="J148" s="179">
        <f>G148+H148+I148</f>
        <v>37.5</v>
      </c>
    </row>
    <row r="149" spans="1:10" ht="15" customHeight="1">
      <c r="A149" s="49">
        <v>5</v>
      </c>
      <c r="B149" s="22" t="s">
        <v>180</v>
      </c>
      <c r="C149" s="22" t="s">
        <v>301</v>
      </c>
      <c r="D149" s="52" t="s">
        <v>330</v>
      </c>
      <c r="E149" s="67" t="s">
        <v>299</v>
      </c>
      <c r="F149" s="52" t="s">
        <v>7</v>
      </c>
      <c r="G149" s="103">
        <v>27.5</v>
      </c>
      <c r="H149" s="235"/>
      <c r="I149" s="235"/>
      <c r="J149" s="179">
        <f>G149+H149+I149</f>
        <v>27.5</v>
      </c>
    </row>
    <row r="150" spans="1:10" ht="15" customHeight="1">
      <c r="A150" s="49">
        <v>5</v>
      </c>
      <c r="B150" s="22" t="s">
        <v>180</v>
      </c>
      <c r="C150" s="22" t="s">
        <v>301</v>
      </c>
      <c r="D150" s="52" t="s">
        <v>331</v>
      </c>
      <c r="E150" s="67" t="s">
        <v>300</v>
      </c>
      <c r="F150" s="52" t="s">
        <v>2</v>
      </c>
      <c r="G150" s="103">
        <v>27.5</v>
      </c>
      <c r="H150" s="235"/>
      <c r="I150" s="235"/>
      <c r="J150" s="179">
        <f t="shared" si="2"/>
        <v>27.5</v>
      </c>
    </row>
    <row r="151" spans="1:10" ht="15" customHeight="1" thickBot="1">
      <c r="A151" s="49">
        <v>7</v>
      </c>
      <c r="B151" s="22" t="s">
        <v>180</v>
      </c>
      <c r="C151" s="22" t="s">
        <v>301</v>
      </c>
      <c r="D151" s="52">
        <v>14872</v>
      </c>
      <c r="E151" s="67" t="s">
        <v>606</v>
      </c>
      <c r="F151" s="52" t="s">
        <v>607</v>
      </c>
      <c r="G151" s="103">
        <v>20</v>
      </c>
      <c r="H151" s="235"/>
      <c r="I151" s="235"/>
      <c r="J151" s="179">
        <f t="shared" si="2"/>
        <v>20</v>
      </c>
    </row>
    <row r="152" spans="1:10" s="3" customFormat="1" ht="15" customHeight="1">
      <c r="A152" s="48">
        <v>1</v>
      </c>
      <c r="B152" s="44" t="s">
        <v>180</v>
      </c>
      <c r="C152" s="44" t="s">
        <v>242</v>
      </c>
      <c r="D152" s="44">
        <v>1393</v>
      </c>
      <c r="E152" s="72" t="s">
        <v>184</v>
      </c>
      <c r="F152" s="44" t="s">
        <v>12</v>
      </c>
      <c r="G152" s="139">
        <v>50</v>
      </c>
      <c r="H152" s="238"/>
      <c r="I152" s="238"/>
      <c r="J152" s="45">
        <f>G152+H152+I152</f>
        <v>50</v>
      </c>
    </row>
    <row r="153" spans="1:10" s="3" customFormat="1" ht="15" customHeight="1">
      <c r="A153" s="49">
        <v>2</v>
      </c>
      <c r="B153" s="186" t="s">
        <v>180</v>
      </c>
      <c r="C153" s="186" t="s">
        <v>242</v>
      </c>
      <c r="D153" s="186">
        <v>16008</v>
      </c>
      <c r="E153" s="182" t="s">
        <v>483</v>
      </c>
      <c r="F153" s="186" t="s">
        <v>4</v>
      </c>
      <c r="G153" s="140">
        <v>45</v>
      </c>
      <c r="H153" s="237"/>
      <c r="I153" s="237"/>
      <c r="J153" s="179">
        <f>G153+H153+I153</f>
        <v>45</v>
      </c>
    </row>
    <row r="154" spans="1:10" s="3" customFormat="1" ht="15" customHeight="1">
      <c r="A154" s="49">
        <v>3</v>
      </c>
      <c r="B154" s="22" t="s">
        <v>180</v>
      </c>
      <c r="C154" s="22" t="s">
        <v>242</v>
      </c>
      <c r="D154" s="52" t="s">
        <v>332</v>
      </c>
      <c r="E154" s="67" t="s">
        <v>302</v>
      </c>
      <c r="F154" s="52" t="s">
        <v>13</v>
      </c>
      <c r="G154" s="140">
        <v>37.5</v>
      </c>
      <c r="H154" s="237"/>
      <c r="I154" s="237"/>
      <c r="J154" s="179">
        <f t="shared" si="2"/>
        <v>37.5</v>
      </c>
    </row>
    <row r="155" spans="1:10" s="3" customFormat="1" ht="15" customHeight="1">
      <c r="A155" s="49">
        <v>3</v>
      </c>
      <c r="B155" s="22" t="s">
        <v>180</v>
      </c>
      <c r="C155" s="22" t="s">
        <v>242</v>
      </c>
      <c r="D155" s="52">
        <v>12598</v>
      </c>
      <c r="E155" s="67" t="s">
        <v>297</v>
      </c>
      <c r="F155" s="52" t="s">
        <v>277</v>
      </c>
      <c r="G155" s="103">
        <v>37.5</v>
      </c>
      <c r="H155" s="235"/>
      <c r="I155" s="235"/>
      <c r="J155" s="179">
        <f t="shared" si="2"/>
        <v>37.5</v>
      </c>
    </row>
    <row r="156" spans="1:10" s="3" customFormat="1" ht="15" customHeight="1">
      <c r="A156" s="49">
        <v>5</v>
      </c>
      <c r="B156" s="22" t="s">
        <v>180</v>
      </c>
      <c r="C156" s="22" t="s">
        <v>242</v>
      </c>
      <c r="D156" s="52">
        <v>20069</v>
      </c>
      <c r="E156" s="67" t="s">
        <v>608</v>
      </c>
      <c r="F156" s="52" t="s">
        <v>12</v>
      </c>
      <c r="G156" s="103">
        <v>27.5</v>
      </c>
      <c r="H156" s="235"/>
      <c r="I156" s="235"/>
      <c r="J156" s="179">
        <f>G156+H156+I156</f>
        <v>27.5</v>
      </c>
    </row>
    <row r="157" spans="1:10" s="3" customFormat="1" ht="15" customHeight="1">
      <c r="A157" s="49">
        <v>5</v>
      </c>
      <c r="B157" s="22" t="s">
        <v>180</v>
      </c>
      <c r="C157" s="22" t="s">
        <v>242</v>
      </c>
      <c r="D157" s="52">
        <v>19374</v>
      </c>
      <c r="E157" s="67" t="s">
        <v>609</v>
      </c>
      <c r="F157" s="52" t="s">
        <v>64</v>
      </c>
      <c r="G157" s="103">
        <v>27.5</v>
      </c>
      <c r="H157" s="235"/>
      <c r="I157" s="235"/>
      <c r="J157" s="179">
        <f>G157+H157+I157</f>
        <v>27.5</v>
      </c>
    </row>
    <row r="158" spans="1:10" s="3" customFormat="1" ht="15" customHeight="1">
      <c r="A158" s="49">
        <v>7</v>
      </c>
      <c r="B158" s="22" t="s">
        <v>180</v>
      </c>
      <c r="C158" s="22" t="s">
        <v>242</v>
      </c>
      <c r="D158" s="22">
        <v>15001</v>
      </c>
      <c r="E158" s="38" t="s">
        <v>485</v>
      </c>
      <c r="F158" s="22" t="s">
        <v>12</v>
      </c>
      <c r="G158" s="140">
        <v>18.5</v>
      </c>
      <c r="H158" s="237"/>
      <c r="I158" s="237"/>
      <c r="J158" s="179">
        <f>G158+H158+I158</f>
        <v>18.5</v>
      </c>
    </row>
    <row r="159" spans="1:10" s="3" customFormat="1" ht="15" customHeight="1">
      <c r="A159" s="49">
        <v>7</v>
      </c>
      <c r="B159" s="22" t="s">
        <v>180</v>
      </c>
      <c r="C159" s="22" t="s">
        <v>242</v>
      </c>
      <c r="D159" s="22">
        <v>16038</v>
      </c>
      <c r="E159" s="38" t="s">
        <v>486</v>
      </c>
      <c r="F159" s="22" t="s">
        <v>2</v>
      </c>
      <c r="G159" s="140">
        <v>18.5</v>
      </c>
      <c r="H159" s="237"/>
      <c r="I159" s="237"/>
      <c r="J159" s="179">
        <f>G159+H159+I159</f>
        <v>18.5</v>
      </c>
    </row>
    <row r="160" spans="1:10" ht="15" customHeight="1" thickBot="1">
      <c r="A160" s="73">
        <v>9</v>
      </c>
      <c r="B160" s="160" t="s">
        <v>180</v>
      </c>
      <c r="C160" s="160" t="s">
        <v>242</v>
      </c>
      <c r="D160" s="160">
        <v>20116</v>
      </c>
      <c r="E160" s="218" t="s">
        <v>610</v>
      </c>
      <c r="F160" s="160" t="s">
        <v>57</v>
      </c>
      <c r="G160" s="141">
        <v>16</v>
      </c>
      <c r="H160" s="239"/>
      <c r="I160" s="239"/>
      <c r="J160" s="178">
        <f t="shared" si="2"/>
        <v>16</v>
      </c>
    </row>
    <row r="161" spans="1:10" ht="15" customHeight="1">
      <c r="A161" s="87">
        <v>1</v>
      </c>
      <c r="B161" s="44" t="s">
        <v>180</v>
      </c>
      <c r="C161" s="44" t="s">
        <v>243</v>
      </c>
      <c r="D161" s="44">
        <v>12659</v>
      </c>
      <c r="E161" s="72" t="s">
        <v>298</v>
      </c>
      <c r="F161" s="44" t="s">
        <v>57</v>
      </c>
      <c r="G161" s="139">
        <v>50</v>
      </c>
      <c r="H161" s="238"/>
      <c r="I161" s="238"/>
      <c r="J161" s="45">
        <f>G161+H161+I161</f>
        <v>50</v>
      </c>
    </row>
    <row r="162" spans="1:10" ht="15" customHeight="1">
      <c r="A162" s="49">
        <v>2</v>
      </c>
      <c r="B162" s="22" t="s">
        <v>180</v>
      </c>
      <c r="C162" s="22" t="s">
        <v>243</v>
      </c>
      <c r="D162" s="52" t="s">
        <v>333</v>
      </c>
      <c r="E162" s="67" t="s">
        <v>303</v>
      </c>
      <c r="F162" s="52" t="s">
        <v>7</v>
      </c>
      <c r="G162" s="103">
        <v>45</v>
      </c>
      <c r="H162" s="235"/>
      <c r="I162" s="235"/>
      <c r="J162" s="179">
        <f>G162+H162+I162</f>
        <v>45</v>
      </c>
    </row>
    <row r="163" spans="1:10" ht="15" customHeight="1">
      <c r="A163" s="49">
        <v>3</v>
      </c>
      <c r="B163" s="186" t="s">
        <v>180</v>
      </c>
      <c r="C163" s="186" t="s">
        <v>243</v>
      </c>
      <c r="D163" s="186">
        <v>8933</v>
      </c>
      <c r="E163" s="182" t="s">
        <v>185</v>
      </c>
      <c r="F163" s="186" t="s">
        <v>478</v>
      </c>
      <c r="G163" s="140">
        <v>37.5</v>
      </c>
      <c r="H163" s="237"/>
      <c r="I163" s="237"/>
      <c r="J163" s="179">
        <f>G163+H163+I163</f>
        <v>37.5</v>
      </c>
    </row>
    <row r="164" spans="1:10" ht="15" customHeight="1">
      <c r="A164" s="49">
        <v>3</v>
      </c>
      <c r="B164" s="186" t="s">
        <v>180</v>
      </c>
      <c r="C164" s="186" t="s">
        <v>243</v>
      </c>
      <c r="D164" s="184" t="s">
        <v>334</v>
      </c>
      <c r="E164" s="183" t="s">
        <v>304</v>
      </c>
      <c r="F164" s="184" t="s">
        <v>5</v>
      </c>
      <c r="G164" s="103">
        <v>37.5</v>
      </c>
      <c r="H164" s="235"/>
      <c r="I164" s="235"/>
      <c r="J164" s="179">
        <f>G164+H164+I164</f>
        <v>37.5</v>
      </c>
    </row>
    <row r="165" spans="1:10" ht="15" customHeight="1">
      <c r="A165" s="60">
        <v>5</v>
      </c>
      <c r="B165" s="186" t="s">
        <v>180</v>
      </c>
      <c r="C165" s="186" t="s">
        <v>243</v>
      </c>
      <c r="D165" s="186">
        <v>20133</v>
      </c>
      <c r="E165" s="182" t="s">
        <v>611</v>
      </c>
      <c r="F165" s="186" t="s">
        <v>2</v>
      </c>
      <c r="G165" s="140">
        <v>30</v>
      </c>
      <c r="H165" s="237"/>
      <c r="I165" s="237"/>
      <c r="J165" s="179">
        <f t="shared" si="2"/>
        <v>30</v>
      </c>
    </row>
    <row r="166" spans="1:10" ht="15" customHeight="1" thickBot="1">
      <c r="A166" s="86">
        <v>6</v>
      </c>
      <c r="B166" s="160" t="s">
        <v>180</v>
      </c>
      <c r="C166" s="160" t="s">
        <v>243</v>
      </c>
      <c r="D166" s="160">
        <v>20117</v>
      </c>
      <c r="E166" s="218" t="s">
        <v>612</v>
      </c>
      <c r="F166" s="160" t="s">
        <v>9</v>
      </c>
      <c r="G166" s="141">
        <v>25</v>
      </c>
      <c r="H166" s="239"/>
      <c r="I166" s="239"/>
      <c r="J166" s="178">
        <f t="shared" si="2"/>
        <v>25</v>
      </c>
    </row>
    <row r="167" spans="1:10" s="3" customFormat="1" ht="15" customHeight="1">
      <c r="A167" s="60">
        <v>1</v>
      </c>
      <c r="B167" s="44" t="s">
        <v>180</v>
      </c>
      <c r="C167" s="44" t="s">
        <v>613</v>
      </c>
      <c r="D167" s="186">
        <v>16998</v>
      </c>
      <c r="E167" s="182" t="s">
        <v>163</v>
      </c>
      <c r="F167" s="186" t="s">
        <v>1</v>
      </c>
      <c r="G167" s="140">
        <v>50</v>
      </c>
      <c r="H167" s="237"/>
      <c r="I167" s="237"/>
      <c r="J167" s="45">
        <f t="shared" ref="J167:J197" si="3">G167+H167+I167</f>
        <v>50</v>
      </c>
    </row>
    <row r="168" spans="1:10" s="3" customFormat="1" ht="15" customHeight="1">
      <c r="A168" s="60">
        <v>2</v>
      </c>
      <c r="B168" s="186" t="s">
        <v>180</v>
      </c>
      <c r="C168" s="186" t="s">
        <v>613</v>
      </c>
      <c r="D168" s="186">
        <v>20050</v>
      </c>
      <c r="E168" s="182" t="s">
        <v>614</v>
      </c>
      <c r="F168" s="186" t="s">
        <v>12</v>
      </c>
      <c r="G168" s="140">
        <v>45</v>
      </c>
      <c r="H168" s="237"/>
      <c r="I168" s="237"/>
      <c r="J168" s="179">
        <f t="shared" si="3"/>
        <v>45</v>
      </c>
    </row>
    <row r="169" spans="1:10" s="3" customFormat="1" ht="15" customHeight="1">
      <c r="A169" s="60">
        <v>3</v>
      </c>
      <c r="B169" s="186" t="s">
        <v>180</v>
      </c>
      <c r="C169" s="186" t="s">
        <v>613</v>
      </c>
      <c r="D169" s="186">
        <v>20136</v>
      </c>
      <c r="E169" s="182" t="s">
        <v>384</v>
      </c>
      <c r="F169" s="186" t="s">
        <v>57</v>
      </c>
      <c r="G169" s="140">
        <v>37.5</v>
      </c>
      <c r="H169" s="237"/>
      <c r="I169" s="237"/>
      <c r="J169" s="179">
        <f t="shared" si="3"/>
        <v>37.5</v>
      </c>
    </row>
    <row r="170" spans="1:10" s="3" customFormat="1" ht="15" customHeight="1">
      <c r="A170" s="60">
        <v>3</v>
      </c>
      <c r="B170" s="186" t="s">
        <v>180</v>
      </c>
      <c r="C170" s="186" t="s">
        <v>613</v>
      </c>
      <c r="D170" s="186">
        <v>18134</v>
      </c>
      <c r="E170" s="182" t="s">
        <v>615</v>
      </c>
      <c r="F170" s="186" t="s">
        <v>6</v>
      </c>
      <c r="G170" s="140">
        <v>37.5</v>
      </c>
      <c r="H170" s="237"/>
      <c r="I170" s="237"/>
      <c r="J170" s="179">
        <f t="shared" si="3"/>
        <v>37.5</v>
      </c>
    </row>
    <row r="171" spans="1:10" s="3" customFormat="1" ht="15" customHeight="1">
      <c r="A171" s="60">
        <v>5</v>
      </c>
      <c r="B171" s="186" t="s">
        <v>180</v>
      </c>
      <c r="C171" s="186" t="s">
        <v>613</v>
      </c>
      <c r="D171" s="186">
        <v>20152</v>
      </c>
      <c r="E171" s="182" t="s">
        <v>616</v>
      </c>
      <c r="F171" s="186" t="s">
        <v>276</v>
      </c>
      <c r="G171" s="140">
        <v>27.5</v>
      </c>
      <c r="H171" s="237"/>
      <c r="I171" s="237"/>
      <c r="J171" s="179">
        <f t="shared" si="3"/>
        <v>27.5</v>
      </c>
    </row>
    <row r="172" spans="1:10" s="3" customFormat="1" ht="15" customHeight="1" thickBot="1">
      <c r="A172" s="86">
        <v>5</v>
      </c>
      <c r="B172" s="160" t="s">
        <v>180</v>
      </c>
      <c r="C172" s="160" t="s">
        <v>613</v>
      </c>
      <c r="D172" s="160">
        <v>8983</v>
      </c>
      <c r="E172" s="218" t="s">
        <v>233</v>
      </c>
      <c r="F172" s="160" t="s">
        <v>95</v>
      </c>
      <c r="G172" s="141">
        <v>27.5</v>
      </c>
      <c r="H172" s="239"/>
      <c r="I172" s="239"/>
      <c r="J172" s="178">
        <f t="shared" si="3"/>
        <v>27.5</v>
      </c>
    </row>
    <row r="173" spans="1:10" s="3" customFormat="1" ht="15" customHeight="1">
      <c r="A173" s="48">
        <v>1</v>
      </c>
      <c r="B173" s="44" t="s">
        <v>180</v>
      </c>
      <c r="C173" s="44" t="s">
        <v>244</v>
      </c>
      <c r="D173" s="65">
        <v>18614</v>
      </c>
      <c r="E173" s="47" t="s">
        <v>617</v>
      </c>
      <c r="F173" s="65" t="s">
        <v>37</v>
      </c>
      <c r="G173" s="138">
        <v>50</v>
      </c>
      <c r="H173" s="233"/>
      <c r="I173" s="233"/>
      <c r="J173" s="45">
        <f t="shared" si="3"/>
        <v>50</v>
      </c>
    </row>
    <row r="174" spans="1:10" ht="15" customHeight="1">
      <c r="A174" s="60">
        <v>2</v>
      </c>
      <c r="B174" s="186" t="s">
        <v>180</v>
      </c>
      <c r="C174" s="186" t="s">
        <v>244</v>
      </c>
      <c r="D174" s="186">
        <v>224</v>
      </c>
      <c r="E174" s="182" t="s">
        <v>186</v>
      </c>
      <c r="F174" s="186" t="s">
        <v>2</v>
      </c>
      <c r="G174" s="140">
        <v>45</v>
      </c>
      <c r="H174" s="237"/>
      <c r="I174" s="237"/>
      <c r="J174" s="179">
        <f t="shared" si="3"/>
        <v>45</v>
      </c>
    </row>
    <row r="175" spans="1:10" ht="15" customHeight="1" thickBot="1">
      <c r="A175" s="60">
        <v>3</v>
      </c>
      <c r="B175" s="22" t="s">
        <v>180</v>
      </c>
      <c r="C175" s="22" t="s">
        <v>244</v>
      </c>
      <c r="D175" s="22">
        <v>20130</v>
      </c>
      <c r="E175" s="38" t="s">
        <v>618</v>
      </c>
      <c r="F175" s="22" t="s">
        <v>4</v>
      </c>
      <c r="G175" s="140">
        <v>40</v>
      </c>
      <c r="H175" s="237"/>
      <c r="I175" s="237"/>
      <c r="J175" s="178">
        <f t="shared" si="3"/>
        <v>40</v>
      </c>
    </row>
    <row r="176" spans="1:10" ht="15" customHeight="1">
      <c r="A176" s="48">
        <v>1</v>
      </c>
      <c r="B176" s="44" t="s">
        <v>180</v>
      </c>
      <c r="C176" s="44" t="s">
        <v>307</v>
      </c>
      <c r="D176" s="65" t="s">
        <v>335</v>
      </c>
      <c r="E176" s="47" t="s">
        <v>308</v>
      </c>
      <c r="F176" s="65" t="s">
        <v>295</v>
      </c>
      <c r="G176" s="138">
        <v>50</v>
      </c>
      <c r="H176" s="233"/>
      <c r="I176" s="233"/>
      <c r="J176" s="45">
        <f t="shared" si="3"/>
        <v>50</v>
      </c>
    </row>
    <row r="177" spans="1:10" s="3" customFormat="1" ht="15" customHeight="1">
      <c r="A177" s="60">
        <v>2</v>
      </c>
      <c r="B177" s="22" t="s">
        <v>180</v>
      </c>
      <c r="C177" s="22" t="s">
        <v>307</v>
      </c>
      <c r="D177" s="22">
        <v>16264</v>
      </c>
      <c r="E177" s="38" t="s">
        <v>473</v>
      </c>
      <c r="F177" s="22" t="s">
        <v>75</v>
      </c>
      <c r="G177" s="140">
        <v>45</v>
      </c>
      <c r="H177" s="237"/>
      <c r="I177" s="237"/>
      <c r="J177" s="179">
        <f>G177+H177+I177</f>
        <v>45</v>
      </c>
    </row>
    <row r="178" spans="1:10" ht="15" customHeight="1" thickBot="1">
      <c r="A178" s="73">
        <v>3</v>
      </c>
      <c r="B178" s="160" t="s">
        <v>180</v>
      </c>
      <c r="C178" s="160" t="s">
        <v>307</v>
      </c>
      <c r="D178" s="160">
        <v>13304</v>
      </c>
      <c r="E178" s="218" t="s">
        <v>480</v>
      </c>
      <c r="F178" s="160" t="s">
        <v>4</v>
      </c>
      <c r="G178" s="141">
        <v>40</v>
      </c>
      <c r="H178" s="239"/>
      <c r="I178" s="239"/>
      <c r="J178" s="178">
        <f>G178+H178+I178</f>
        <v>40</v>
      </c>
    </row>
    <row r="179" spans="1:10" ht="15" customHeight="1">
      <c r="A179" s="48">
        <v>1</v>
      </c>
      <c r="B179" s="44" t="s">
        <v>180</v>
      </c>
      <c r="C179" s="44" t="s">
        <v>305</v>
      </c>
      <c r="D179" s="65">
        <v>19958</v>
      </c>
      <c r="E179" s="47" t="s">
        <v>619</v>
      </c>
      <c r="F179" s="65" t="s">
        <v>37</v>
      </c>
      <c r="G179" s="138">
        <v>50</v>
      </c>
      <c r="H179" s="233"/>
      <c r="I179" s="233"/>
      <c r="J179" s="45">
        <f t="shared" si="3"/>
        <v>50</v>
      </c>
    </row>
    <row r="180" spans="1:10" ht="15" customHeight="1">
      <c r="A180" s="49">
        <v>2</v>
      </c>
      <c r="B180" s="22" t="s">
        <v>180</v>
      </c>
      <c r="C180" s="22" t="s">
        <v>305</v>
      </c>
      <c r="D180" s="52" t="s">
        <v>336</v>
      </c>
      <c r="E180" s="67" t="s">
        <v>306</v>
      </c>
      <c r="F180" s="52" t="s">
        <v>9</v>
      </c>
      <c r="G180" s="103">
        <v>45</v>
      </c>
      <c r="H180" s="235"/>
      <c r="I180" s="235"/>
      <c r="J180" s="179">
        <f t="shared" si="3"/>
        <v>45</v>
      </c>
    </row>
    <row r="181" spans="1:10" s="3" customFormat="1" ht="15" customHeight="1" thickBot="1">
      <c r="A181" s="49">
        <v>3</v>
      </c>
      <c r="B181" s="22" t="s">
        <v>180</v>
      </c>
      <c r="C181" s="22" t="s">
        <v>305</v>
      </c>
      <c r="D181" s="52">
        <v>17997</v>
      </c>
      <c r="E181" s="67" t="s">
        <v>620</v>
      </c>
      <c r="F181" s="52" t="s">
        <v>13</v>
      </c>
      <c r="G181" s="103">
        <v>40</v>
      </c>
      <c r="H181" s="235"/>
      <c r="I181" s="235"/>
      <c r="J181" s="178">
        <f t="shared" si="3"/>
        <v>40</v>
      </c>
    </row>
    <row r="182" spans="1:10" s="3" customFormat="1" ht="15" customHeight="1">
      <c r="A182" s="48">
        <v>1</v>
      </c>
      <c r="B182" s="44" t="s">
        <v>180</v>
      </c>
      <c r="C182" s="74" t="s">
        <v>275</v>
      </c>
      <c r="D182" s="65" t="s">
        <v>337</v>
      </c>
      <c r="E182" s="47" t="s">
        <v>309</v>
      </c>
      <c r="F182" s="65" t="s">
        <v>57</v>
      </c>
      <c r="G182" s="138">
        <v>50</v>
      </c>
      <c r="H182" s="233"/>
      <c r="I182" s="233"/>
      <c r="J182" s="45">
        <f t="shared" si="3"/>
        <v>50</v>
      </c>
    </row>
    <row r="183" spans="1:10" ht="15" customHeight="1">
      <c r="A183" s="60">
        <v>2</v>
      </c>
      <c r="B183" s="22" t="s">
        <v>180</v>
      </c>
      <c r="C183" s="8" t="s">
        <v>275</v>
      </c>
      <c r="D183" s="22">
        <v>16264</v>
      </c>
      <c r="E183" s="38" t="s">
        <v>473</v>
      </c>
      <c r="F183" s="22" t="s">
        <v>75</v>
      </c>
      <c r="G183" s="140">
        <v>45</v>
      </c>
      <c r="H183" s="237"/>
      <c r="I183" s="237"/>
      <c r="J183" s="179">
        <f t="shared" si="3"/>
        <v>45</v>
      </c>
    </row>
    <row r="184" spans="1:10" ht="15" customHeight="1">
      <c r="A184" s="49">
        <v>3</v>
      </c>
      <c r="B184" s="22" t="s">
        <v>180</v>
      </c>
      <c r="C184" s="8" t="s">
        <v>275</v>
      </c>
      <c r="D184" s="22">
        <v>20022</v>
      </c>
      <c r="E184" s="38" t="s">
        <v>622</v>
      </c>
      <c r="F184" s="22" t="s">
        <v>1</v>
      </c>
      <c r="G184" s="140">
        <v>37.5</v>
      </c>
      <c r="H184" s="237"/>
      <c r="I184" s="237"/>
      <c r="J184" s="179">
        <f t="shared" si="3"/>
        <v>37.5</v>
      </c>
    </row>
    <row r="185" spans="1:10" ht="15" customHeight="1">
      <c r="A185" s="49">
        <v>3</v>
      </c>
      <c r="B185" s="22" t="s">
        <v>180</v>
      </c>
      <c r="C185" s="8" t="s">
        <v>275</v>
      </c>
      <c r="D185" s="22">
        <v>20102</v>
      </c>
      <c r="E185" s="38" t="s">
        <v>621</v>
      </c>
      <c r="F185" s="22" t="s">
        <v>37</v>
      </c>
      <c r="G185" s="140">
        <v>37.5</v>
      </c>
      <c r="H185" s="237"/>
      <c r="I185" s="237"/>
      <c r="J185" s="179">
        <f t="shared" si="3"/>
        <v>37.5</v>
      </c>
    </row>
    <row r="186" spans="1:10" ht="15" customHeight="1">
      <c r="A186" s="49">
        <v>5</v>
      </c>
      <c r="B186" s="22" t="s">
        <v>180</v>
      </c>
      <c r="C186" s="8" t="s">
        <v>275</v>
      </c>
      <c r="D186" s="52">
        <v>20137</v>
      </c>
      <c r="E186" s="67" t="s">
        <v>601</v>
      </c>
      <c r="F186" s="52" t="s">
        <v>276</v>
      </c>
      <c r="G186" s="140">
        <v>27.5</v>
      </c>
      <c r="H186" s="237"/>
      <c r="I186" s="237"/>
      <c r="J186" s="179">
        <f t="shared" si="3"/>
        <v>27.5</v>
      </c>
    </row>
    <row r="187" spans="1:10" ht="15" customHeight="1" thickBot="1">
      <c r="A187" s="73">
        <v>5</v>
      </c>
      <c r="B187" s="160" t="s">
        <v>180</v>
      </c>
      <c r="C187" s="163" t="s">
        <v>275</v>
      </c>
      <c r="D187" s="160">
        <v>10408</v>
      </c>
      <c r="E187" s="218" t="s">
        <v>300</v>
      </c>
      <c r="F187" s="160" t="s">
        <v>2</v>
      </c>
      <c r="G187" s="141">
        <v>27.5</v>
      </c>
      <c r="H187" s="239"/>
      <c r="I187" s="239"/>
      <c r="J187" s="178">
        <f t="shared" si="3"/>
        <v>27.5</v>
      </c>
    </row>
    <row r="188" spans="1:10" ht="15" customHeight="1">
      <c r="A188" s="87">
        <v>1</v>
      </c>
      <c r="B188" s="44" t="s">
        <v>180</v>
      </c>
      <c r="C188" s="44" t="s">
        <v>274</v>
      </c>
      <c r="D188" s="44">
        <v>1780</v>
      </c>
      <c r="E188" s="72" t="s">
        <v>187</v>
      </c>
      <c r="F188" s="44" t="s">
        <v>12</v>
      </c>
      <c r="G188" s="139">
        <v>50</v>
      </c>
      <c r="H188" s="238"/>
      <c r="I188" s="238"/>
      <c r="J188" s="45">
        <f t="shared" si="3"/>
        <v>50</v>
      </c>
    </row>
    <row r="189" spans="1:10" ht="15" customHeight="1">
      <c r="A189" s="49">
        <v>2</v>
      </c>
      <c r="B189" s="22" t="s">
        <v>180</v>
      </c>
      <c r="C189" s="22" t="s">
        <v>274</v>
      </c>
      <c r="D189" s="52" t="s">
        <v>338</v>
      </c>
      <c r="E189" s="67" t="s">
        <v>310</v>
      </c>
      <c r="F189" s="52" t="s">
        <v>9</v>
      </c>
      <c r="G189" s="103">
        <v>45</v>
      </c>
      <c r="H189" s="235"/>
      <c r="I189" s="235"/>
      <c r="J189" s="179">
        <f t="shared" si="3"/>
        <v>45</v>
      </c>
    </row>
    <row r="190" spans="1:10" ht="15" customHeight="1">
      <c r="A190" s="49">
        <v>3</v>
      </c>
      <c r="B190" s="22" t="s">
        <v>180</v>
      </c>
      <c r="C190" s="22" t="s">
        <v>274</v>
      </c>
      <c r="D190" s="52">
        <v>15930</v>
      </c>
      <c r="E190" s="67" t="s">
        <v>623</v>
      </c>
      <c r="F190" s="52" t="s">
        <v>13</v>
      </c>
      <c r="G190" s="103">
        <v>37.5</v>
      </c>
      <c r="H190" s="235"/>
      <c r="I190" s="235"/>
      <c r="J190" s="179">
        <f>G190+H190+I190</f>
        <v>37.5</v>
      </c>
    </row>
    <row r="191" spans="1:10" s="3" customFormat="1" ht="15" customHeight="1">
      <c r="A191" s="49">
        <v>3</v>
      </c>
      <c r="B191" s="22" t="s">
        <v>180</v>
      </c>
      <c r="C191" s="22" t="s">
        <v>274</v>
      </c>
      <c r="D191" s="52" t="s">
        <v>329</v>
      </c>
      <c r="E191" s="67" t="s">
        <v>296</v>
      </c>
      <c r="F191" s="52" t="s">
        <v>13</v>
      </c>
      <c r="G191" s="103">
        <v>37.5</v>
      </c>
      <c r="H191" s="235"/>
      <c r="I191" s="235"/>
      <c r="J191" s="179">
        <f t="shared" si="3"/>
        <v>37.5</v>
      </c>
    </row>
    <row r="192" spans="1:10" ht="15" customHeight="1">
      <c r="A192" s="49">
        <v>5</v>
      </c>
      <c r="B192" s="22" t="s">
        <v>180</v>
      </c>
      <c r="C192" s="22" t="s">
        <v>274</v>
      </c>
      <c r="D192" s="52" t="s">
        <v>340</v>
      </c>
      <c r="E192" s="67" t="s">
        <v>312</v>
      </c>
      <c r="F192" s="52" t="s">
        <v>5</v>
      </c>
      <c r="G192" s="98">
        <v>27.5</v>
      </c>
      <c r="H192" s="240"/>
      <c r="I192" s="240"/>
      <c r="J192" s="179">
        <f>G192+H192+I192</f>
        <v>27.5</v>
      </c>
    </row>
    <row r="193" spans="1:10" ht="15" customHeight="1">
      <c r="A193" s="49">
        <v>5</v>
      </c>
      <c r="B193" s="22" t="s">
        <v>180</v>
      </c>
      <c r="C193" s="22" t="s">
        <v>274</v>
      </c>
      <c r="D193" s="52">
        <v>19185</v>
      </c>
      <c r="E193" s="67" t="s">
        <v>624</v>
      </c>
      <c r="F193" s="52" t="s">
        <v>74</v>
      </c>
      <c r="G193" s="103">
        <v>27.5</v>
      </c>
      <c r="H193" s="235"/>
      <c r="I193" s="235"/>
      <c r="J193" s="179">
        <f>G193+H193+I193</f>
        <v>27.5</v>
      </c>
    </row>
    <row r="194" spans="1:10" s="3" customFormat="1" ht="15" customHeight="1">
      <c r="A194" s="49">
        <v>7</v>
      </c>
      <c r="B194" s="22" t="s">
        <v>180</v>
      </c>
      <c r="C194" s="22" t="s">
        <v>274</v>
      </c>
      <c r="D194" s="52" t="s">
        <v>339</v>
      </c>
      <c r="E194" s="67" t="s">
        <v>311</v>
      </c>
      <c r="F194" s="52" t="s">
        <v>5</v>
      </c>
      <c r="G194" s="103">
        <v>18.5</v>
      </c>
      <c r="H194" s="235"/>
      <c r="I194" s="235"/>
      <c r="J194" s="179">
        <f>G194+H194+I194</f>
        <v>18.5</v>
      </c>
    </row>
    <row r="195" spans="1:10" ht="15" customHeight="1">
      <c r="A195" s="49">
        <v>7</v>
      </c>
      <c r="B195" s="22" t="s">
        <v>180</v>
      </c>
      <c r="C195" s="22" t="s">
        <v>274</v>
      </c>
      <c r="D195" s="52">
        <v>20078</v>
      </c>
      <c r="E195" s="67" t="s">
        <v>625</v>
      </c>
      <c r="F195" s="52" t="s">
        <v>12</v>
      </c>
      <c r="G195" s="103">
        <v>18.5</v>
      </c>
      <c r="H195" s="235"/>
      <c r="I195" s="235"/>
      <c r="J195" s="179">
        <f>G195+H195+I195</f>
        <v>18.5</v>
      </c>
    </row>
    <row r="196" spans="1:10" ht="15" customHeight="1">
      <c r="A196" s="60">
        <v>9</v>
      </c>
      <c r="B196" s="8" t="s">
        <v>180</v>
      </c>
      <c r="C196" s="22" t="s">
        <v>274</v>
      </c>
      <c r="D196" s="11">
        <v>16090</v>
      </c>
      <c r="E196" s="59" t="s">
        <v>474</v>
      </c>
      <c r="F196" s="8" t="s">
        <v>9</v>
      </c>
      <c r="G196" s="140">
        <v>15.5</v>
      </c>
      <c r="H196" s="237"/>
      <c r="I196" s="237"/>
      <c r="J196" s="179">
        <f>G196+H196+I196</f>
        <v>15.5</v>
      </c>
    </row>
    <row r="197" spans="1:10" ht="15" customHeight="1" thickBot="1">
      <c r="A197" s="60">
        <v>9</v>
      </c>
      <c r="B197" s="22" t="s">
        <v>180</v>
      </c>
      <c r="C197" s="22" t="s">
        <v>274</v>
      </c>
      <c r="D197" s="22">
        <v>20145</v>
      </c>
      <c r="E197" s="38" t="s">
        <v>223</v>
      </c>
      <c r="F197" s="22" t="s">
        <v>7</v>
      </c>
      <c r="G197" s="140">
        <v>15.5</v>
      </c>
      <c r="H197" s="237"/>
      <c r="I197" s="237"/>
      <c r="J197" s="178">
        <f t="shared" si="3"/>
        <v>15.5</v>
      </c>
    </row>
    <row r="198" spans="1:10" ht="15" customHeight="1">
      <c r="A198" s="49">
        <v>1</v>
      </c>
      <c r="B198" s="74" t="s">
        <v>211</v>
      </c>
      <c r="C198" s="74" t="s">
        <v>909</v>
      </c>
      <c r="D198" s="186">
        <v>21542</v>
      </c>
      <c r="E198" s="182" t="s">
        <v>910</v>
      </c>
      <c r="F198" s="186" t="s">
        <v>2</v>
      </c>
      <c r="G198" s="140"/>
      <c r="H198" s="131">
        <v>50</v>
      </c>
      <c r="I198" s="237"/>
      <c r="J198" s="45">
        <f t="shared" ref="J198:J261" si="4">G198+H198+I198</f>
        <v>50</v>
      </c>
    </row>
    <row r="199" spans="1:10" ht="15" customHeight="1">
      <c r="A199" s="49">
        <v>2</v>
      </c>
      <c r="B199" s="186" t="s">
        <v>211</v>
      </c>
      <c r="C199" s="186" t="s">
        <v>909</v>
      </c>
      <c r="D199" s="186">
        <v>17982</v>
      </c>
      <c r="E199" s="182" t="s">
        <v>627</v>
      </c>
      <c r="F199" s="186" t="s">
        <v>12</v>
      </c>
      <c r="G199" s="140"/>
      <c r="H199" s="131">
        <v>45</v>
      </c>
      <c r="I199" s="237"/>
      <c r="J199" s="179">
        <f t="shared" si="4"/>
        <v>45</v>
      </c>
    </row>
    <row r="200" spans="1:10" ht="15" customHeight="1" thickBot="1">
      <c r="A200" s="73">
        <v>3</v>
      </c>
      <c r="B200" s="160" t="s">
        <v>211</v>
      </c>
      <c r="C200" s="160" t="s">
        <v>909</v>
      </c>
      <c r="D200" s="160">
        <v>21547</v>
      </c>
      <c r="E200" s="218" t="s">
        <v>911</v>
      </c>
      <c r="F200" s="160" t="s">
        <v>2</v>
      </c>
      <c r="G200" s="141"/>
      <c r="H200" s="132">
        <v>40</v>
      </c>
      <c r="I200" s="239"/>
      <c r="J200" s="178">
        <f t="shared" si="4"/>
        <v>40</v>
      </c>
    </row>
    <row r="201" spans="1:10" ht="15" customHeight="1">
      <c r="A201" s="87">
        <v>1</v>
      </c>
      <c r="B201" s="74" t="s">
        <v>211</v>
      </c>
      <c r="C201" s="74" t="s">
        <v>250</v>
      </c>
      <c r="D201" s="50">
        <v>13744</v>
      </c>
      <c r="E201" s="72" t="s">
        <v>487</v>
      </c>
      <c r="F201" s="74" t="s">
        <v>4</v>
      </c>
      <c r="G201" s="135">
        <v>45</v>
      </c>
      <c r="H201" s="128">
        <v>50</v>
      </c>
      <c r="I201" s="230"/>
      <c r="J201" s="45">
        <f t="shared" si="4"/>
        <v>95</v>
      </c>
    </row>
    <row r="202" spans="1:10" ht="15" customHeight="1">
      <c r="A202" s="49">
        <v>2</v>
      </c>
      <c r="B202" s="54" t="s">
        <v>211</v>
      </c>
      <c r="C202" s="8" t="s">
        <v>250</v>
      </c>
      <c r="D202" s="11">
        <v>13459</v>
      </c>
      <c r="E202" s="77" t="s">
        <v>626</v>
      </c>
      <c r="F202" s="81" t="s">
        <v>74</v>
      </c>
      <c r="G202" s="103">
        <v>50</v>
      </c>
      <c r="H202" s="108"/>
      <c r="I202" s="235"/>
      <c r="J202" s="179">
        <f t="shared" si="4"/>
        <v>50</v>
      </c>
    </row>
    <row r="203" spans="1:10" ht="15" customHeight="1">
      <c r="A203" s="49">
        <v>3</v>
      </c>
      <c r="B203" s="187" t="s">
        <v>211</v>
      </c>
      <c r="C203" s="180" t="s">
        <v>250</v>
      </c>
      <c r="D203" s="181">
        <v>21567</v>
      </c>
      <c r="E203" s="182" t="s">
        <v>912</v>
      </c>
      <c r="F203" s="180" t="s">
        <v>4</v>
      </c>
      <c r="G203" s="136"/>
      <c r="H203" s="129">
        <v>45</v>
      </c>
      <c r="I203" s="231"/>
      <c r="J203" s="179">
        <f t="shared" si="4"/>
        <v>45</v>
      </c>
    </row>
    <row r="204" spans="1:10" ht="15" customHeight="1">
      <c r="A204" s="60">
        <v>4</v>
      </c>
      <c r="B204" s="180" t="s">
        <v>211</v>
      </c>
      <c r="C204" s="180" t="s">
        <v>250</v>
      </c>
      <c r="D204" s="181">
        <v>3553</v>
      </c>
      <c r="E204" s="182" t="s">
        <v>212</v>
      </c>
      <c r="F204" s="180" t="s">
        <v>2</v>
      </c>
      <c r="G204" s="136">
        <v>37.5</v>
      </c>
      <c r="H204" s="129"/>
      <c r="I204" s="231"/>
      <c r="J204" s="179">
        <f t="shared" si="4"/>
        <v>37.5</v>
      </c>
    </row>
    <row r="205" spans="1:10" ht="15" customHeight="1" thickBot="1">
      <c r="A205" s="73">
        <v>4</v>
      </c>
      <c r="B205" s="63" t="s">
        <v>211</v>
      </c>
      <c r="C205" s="79" t="s">
        <v>250</v>
      </c>
      <c r="D205" s="64">
        <v>17982</v>
      </c>
      <c r="E205" s="78" t="s">
        <v>627</v>
      </c>
      <c r="F205" s="166" t="s">
        <v>12</v>
      </c>
      <c r="G205" s="104">
        <v>37.5</v>
      </c>
      <c r="H205" s="111"/>
      <c r="I205" s="234"/>
      <c r="J205" s="178">
        <f t="shared" si="4"/>
        <v>37.5</v>
      </c>
    </row>
    <row r="206" spans="1:10" ht="15" customHeight="1">
      <c r="A206" s="48">
        <v>1</v>
      </c>
      <c r="B206" s="53" t="s">
        <v>211</v>
      </c>
      <c r="C206" s="84" t="s">
        <v>262</v>
      </c>
      <c r="D206" s="74">
        <v>17944</v>
      </c>
      <c r="E206" s="72" t="s">
        <v>630</v>
      </c>
      <c r="F206" s="74" t="s">
        <v>7</v>
      </c>
      <c r="G206" s="135">
        <v>25</v>
      </c>
      <c r="H206" s="128">
        <v>37.5</v>
      </c>
      <c r="I206" s="230"/>
      <c r="J206" s="45">
        <f t="shared" si="4"/>
        <v>62.5</v>
      </c>
    </row>
    <row r="207" spans="1:10" ht="15" customHeight="1">
      <c r="A207" s="49">
        <v>2</v>
      </c>
      <c r="B207" s="54" t="s">
        <v>211</v>
      </c>
      <c r="C207" s="23" t="s">
        <v>262</v>
      </c>
      <c r="D207" s="11">
        <v>6550</v>
      </c>
      <c r="E207" s="77" t="s">
        <v>218</v>
      </c>
      <c r="F207" s="81" t="s">
        <v>4</v>
      </c>
      <c r="G207" s="103">
        <v>37.5</v>
      </c>
      <c r="H207" s="108">
        <v>23</v>
      </c>
      <c r="I207" s="235"/>
      <c r="J207" s="179">
        <f t="shared" si="4"/>
        <v>60.5</v>
      </c>
    </row>
    <row r="208" spans="1:10" ht="15" customHeight="1">
      <c r="A208" s="49">
        <v>3</v>
      </c>
      <c r="B208" s="54" t="s">
        <v>211</v>
      </c>
      <c r="C208" s="23" t="s">
        <v>262</v>
      </c>
      <c r="D208" s="11">
        <v>21508</v>
      </c>
      <c r="E208" s="38" t="s">
        <v>914</v>
      </c>
      <c r="F208" s="8" t="s">
        <v>13</v>
      </c>
      <c r="G208" s="136"/>
      <c r="H208" s="129">
        <v>50</v>
      </c>
      <c r="I208" s="231"/>
      <c r="J208" s="179">
        <f t="shared" si="4"/>
        <v>50</v>
      </c>
    </row>
    <row r="209" spans="1:10" ht="15" customHeight="1">
      <c r="A209" s="49">
        <v>4</v>
      </c>
      <c r="B209" s="187" t="s">
        <v>211</v>
      </c>
      <c r="C209" s="185" t="s">
        <v>262</v>
      </c>
      <c r="D209" s="181">
        <v>13723</v>
      </c>
      <c r="E209" s="182" t="s">
        <v>166</v>
      </c>
      <c r="F209" s="187" t="s">
        <v>12</v>
      </c>
      <c r="G209" s="136">
        <v>50</v>
      </c>
      <c r="H209" s="129"/>
      <c r="I209" s="231"/>
      <c r="J209" s="179">
        <f t="shared" si="4"/>
        <v>50</v>
      </c>
    </row>
    <row r="210" spans="1:10" ht="15" customHeight="1">
      <c r="A210" s="60">
        <v>5</v>
      </c>
      <c r="B210" s="54" t="s">
        <v>211</v>
      </c>
      <c r="C210" s="23" t="s">
        <v>262</v>
      </c>
      <c r="D210" s="11">
        <v>21536</v>
      </c>
      <c r="E210" s="38" t="s">
        <v>915</v>
      </c>
      <c r="F210" s="8" t="s">
        <v>12</v>
      </c>
      <c r="G210" s="136"/>
      <c r="H210" s="129">
        <v>45</v>
      </c>
      <c r="I210" s="231"/>
      <c r="J210" s="179">
        <f t="shared" si="4"/>
        <v>45</v>
      </c>
    </row>
    <row r="211" spans="1:10" ht="15" customHeight="1">
      <c r="A211" s="49">
        <v>6</v>
      </c>
      <c r="B211" s="187" t="s">
        <v>211</v>
      </c>
      <c r="C211" s="185" t="s">
        <v>262</v>
      </c>
      <c r="D211" s="181">
        <v>17975</v>
      </c>
      <c r="E211" s="188" t="s">
        <v>628</v>
      </c>
      <c r="F211" s="189" t="s">
        <v>12</v>
      </c>
      <c r="G211" s="103">
        <v>45</v>
      </c>
      <c r="H211" s="108"/>
      <c r="I211" s="235"/>
      <c r="J211" s="179">
        <f t="shared" si="4"/>
        <v>45</v>
      </c>
    </row>
    <row r="212" spans="1:10" ht="15" customHeight="1">
      <c r="A212" s="60">
        <v>7</v>
      </c>
      <c r="B212" s="54" t="s">
        <v>211</v>
      </c>
      <c r="C212" s="23" t="s">
        <v>262</v>
      </c>
      <c r="D212" s="11">
        <v>2857</v>
      </c>
      <c r="E212" s="38" t="s">
        <v>84</v>
      </c>
      <c r="F212" s="8" t="s">
        <v>4</v>
      </c>
      <c r="G212" s="136"/>
      <c r="H212" s="129">
        <v>37.5</v>
      </c>
      <c r="I212" s="231"/>
      <c r="J212" s="179">
        <f t="shared" si="4"/>
        <v>37.5</v>
      </c>
    </row>
    <row r="213" spans="1:10" ht="15" customHeight="1">
      <c r="A213" s="49">
        <v>8</v>
      </c>
      <c r="B213" s="54" t="s">
        <v>211</v>
      </c>
      <c r="C213" s="23" t="s">
        <v>262</v>
      </c>
      <c r="D213" s="11">
        <v>17971</v>
      </c>
      <c r="E213" s="77" t="s">
        <v>629</v>
      </c>
      <c r="F213" s="81" t="s">
        <v>12</v>
      </c>
      <c r="G213" s="103">
        <v>37.5</v>
      </c>
      <c r="H213" s="108"/>
      <c r="I213" s="235"/>
      <c r="J213" s="179">
        <f t="shared" si="4"/>
        <v>37.5</v>
      </c>
    </row>
    <row r="214" spans="1:10" ht="15" customHeight="1">
      <c r="A214" s="49">
        <v>9</v>
      </c>
      <c r="B214" s="54" t="s">
        <v>211</v>
      </c>
      <c r="C214" s="23" t="s">
        <v>262</v>
      </c>
      <c r="D214" s="11">
        <v>8979</v>
      </c>
      <c r="E214" s="77" t="s">
        <v>270</v>
      </c>
      <c r="F214" s="81" t="s">
        <v>4</v>
      </c>
      <c r="G214" s="103">
        <v>25</v>
      </c>
      <c r="H214" s="108"/>
      <c r="I214" s="235"/>
      <c r="J214" s="179">
        <f t="shared" si="4"/>
        <v>25</v>
      </c>
    </row>
    <row r="215" spans="1:10" ht="15" customHeight="1">
      <c r="A215" s="49">
        <v>9</v>
      </c>
      <c r="B215" s="187" t="s">
        <v>211</v>
      </c>
      <c r="C215" s="185" t="s">
        <v>262</v>
      </c>
      <c r="D215" s="181">
        <v>17993</v>
      </c>
      <c r="E215" s="188" t="s">
        <v>210</v>
      </c>
      <c r="F215" s="189" t="s">
        <v>2</v>
      </c>
      <c r="G215" s="103">
        <v>25</v>
      </c>
      <c r="H215" s="108"/>
      <c r="I215" s="235"/>
      <c r="J215" s="179">
        <f t="shared" si="4"/>
        <v>25</v>
      </c>
    </row>
    <row r="216" spans="1:10" ht="15" customHeight="1">
      <c r="A216" s="49">
        <v>11</v>
      </c>
      <c r="B216" s="54" t="s">
        <v>211</v>
      </c>
      <c r="C216" s="23" t="s">
        <v>262</v>
      </c>
      <c r="D216" s="11">
        <v>7134</v>
      </c>
      <c r="E216" s="38" t="s">
        <v>271</v>
      </c>
      <c r="F216" s="8" t="s">
        <v>2</v>
      </c>
      <c r="G216" s="136"/>
      <c r="H216" s="129">
        <v>23</v>
      </c>
      <c r="I216" s="231"/>
      <c r="J216" s="179">
        <f t="shared" si="4"/>
        <v>23</v>
      </c>
    </row>
    <row r="217" spans="1:10" ht="15" customHeight="1">
      <c r="A217" s="49">
        <v>11</v>
      </c>
      <c r="B217" s="54" t="s">
        <v>211</v>
      </c>
      <c r="C217" s="23" t="s">
        <v>262</v>
      </c>
      <c r="D217" s="11">
        <v>21551</v>
      </c>
      <c r="E217" s="38" t="s">
        <v>916</v>
      </c>
      <c r="F217" s="8" t="s">
        <v>2</v>
      </c>
      <c r="G217" s="136"/>
      <c r="H217" s="129">
        <v>23</v>
      </c>
      <c r="I217" s="231"/>
      <c r="J217" s="179">
        <f t="shared" si="4"/>
        <v>23</v>
      </c>
    </row>
    <row r="218" spans="1:10" ht="15" customHeight="1">
      <c r="A218" s="49">
        <v>11</v>
      </c>
      <c r="B218" s="54" t="s">
        <v>211</v>
      </c>
      <c r="C218" s="23" t="s">
        <v>262</v>
      </c>
      <c r="D218" s="11">
        <v>21451</v>
      </c>
      <c r="E218" s="38" t="s">
        <v>358</v>
      </c>
      <c r="F218" s="8" t="s">
        <v>4</v>
      </c>
      <c r="G218" s="136"/>
      <c r="H218" s="129">
        <v>23</v>
      </c>
      <c r="I218" s="231"/>
      <c r="J218" s="179">
        <f t="shared" si="4"/>
        <v>23</v>
      </c>
    </row>
    <row r="219" spans="1:10" ht="15" customHeight="1" thickBot="1">
      <c r="A219" s="73">
        <v>14</v>
      </c>
      <c r="B219" s="63" t="s">
        <v>211</v>
      </c>
      <c r="C219" s="69" t="s">
        <v>262</v>
      </c>
      <c r="D219" s="64">
        <v>21521</v>
      </c>
      <c r="E219" s="57" t="s">
        <v>917</v>
      </c>
      <c r="F219" s="163" t="s">
        <v>4</v>
      </c>
      <c r="G219" s="137"/>
      <c r="H219" s="130">
        <v>16</v>
      </c>
      <c r="I219" s="232"/>
      <c r="J219" s="178">
        <f t="shared" si="4"/>
        <v>16</v>
      </c>
    </row>
    <row r="220" spans="1:10" ht="15" customHeight="1">
      <c r="A220" s="48">
        <v>1</v>
      </c>
      <c r="B220" s="53" t="s">
        <v>211</v>
      </c>
      <c r="C220" s="84" t="s">
        <v>251</v>
      </c>
      <c r="D220" s="50">
        <v>10035</v>
      </c>
      <c r="E220" s="72" t="s">
        <v>102</v>
      </c>
      <c r="F220" s="53" t="s">
        <v>4</v>
      </c>
      <c r="G220" s="135">
        <v>50</v>
      </c>
      <c r="H220" s="128">
        <v>50</v>
      </c>
      <c r="I220" s="230"/>
      <c r="J220" s="45">
        <f t="shared" si="4"/>
        <v>100</v>
      </c>
    </row>
    <row r="221" spans="1:10" ht="15" customHeight="1">
      <c r="A221" s="49">
        <v>2</v>
      </c>
      <c r="B221" s="54" t="s">
        <v>211</v>
      </c>
      <c r="C221" s="23" t="s">
        <v>251</v>
      </c>
      <c r="D221" s="11">
        <v>21552</v>
      </c>
      <c r="E221" s="38" t="s">
        <v>913</v>
      </c>
      <c r="F221" s="54" t="s">
        <v>2</v>
      </c>
      <c r="G221" s="136"/>
      <c r="H221" s="129">
        <v>45</v>
      </c>
      <c r="I221" s="231"/>
      <c r="J221" s="179">
        <f t="shared" si="4"/>
        <v>45</v>
      </c>
    </row>
    <row r="222" spans="1:10" ht="15" customHeight="1">
      <c r="A222" s="49">
        <v>3</v>
      </c>
      <c r="B222" s="54" t="s">
        <v>211</v>
      </c>
      <c r="C222" s="23" t="s">
        <v>251</v>
      </c>
      <c r="D222" s="11">
        <v>17961</v>
      </c>
      <c r="E222" s="77" t="s">
        <v>631</v>
      </c>
      <c r="F222" s="81" t="s">
        <v>7</v>
      </c>
      <c r="G222" s="142">
        <v>45</v>
      </c>
      <c r="H222" s="133"/>
      <c r="I222" s="260"/>
      <c r="J222" s="179">
        <f t="shared" si="4"/>
        <v>45</v>
      </c>
    </row>
    <row r="223" spans="1:10" ht="15" customHeight="1">
      <c r="A223" s="49">
        <v>4</v>
      </c>
      <c r="B223" s="54" t="s">
        <v>211</v>
      </c>
      <c r="C223" s="23" t="s">
        <v>251</v>
      </c>
      <c r="D223" s="11">
        <v>21559</v>
      </c>
      <c r="E223" s="77" t="s">
        <v>420</v>
      </c>
      <c r="F223" s="81" t="s">
        <v>4</v>
      </c>
      <c r="G223" s="142"/>
      <c r="H223" s="133">
        <v>40</v>
      </c>
      <c r="I223" s="260"/>
      <c r="J223" s="179">
        <f t="shared" si="4"/>
        <v>40</v>
      </c>
    </row>
    <row r="224" spans="1:10" ht="15" customHeight="1">
      <c r="A224" s="49">
        <v>5</v>
      </c>
      <c r="B224" s="54" t="s">
        <v>211</v>
      </c>
      <c r="C224" s="23" t="s">
        <v>251</v>
      </c>
      <c r="D224" s="11">
        <v>13761</v>
      </c>
      <c r="E224" s="38" t="s">
        <v>491</v>
      </c>
      <c r="F224" s="54" t="s">
        <v>4</v>
      </c>
      <c r="G224" s="136">
        <v>37.5</v>
      </c>
      <c r="H224" s="129"/>
      <c r="I224" s="231"/>
      <c r="J224" s="179">
        <f t="shared" si="4"/>
        <v>37.5</v>
      </c>
    </row>
    <row r="225" spans="1:10" ht="15" customHeight="1" thickBot="1">
      <c r="A225" s="73">
        <v>5</v>
      </c>
      <c r="B225" s="63" t="s">
        <v>211</v>
      </c>
      <c r="C225" s="69" t="s">
        <v>251</v>
      </c>
      <c r="D225" s="64">
        <v>17990</v>
      </c>
      <c r="E225" s="78" t="s">
        <v>632</v>
      </c>
      <c r="F225" s="166" t="s">
        <v>2</v>
      </c>
      <c r="G225" s="161">
        <v>37.5</v>
      </c>
      <c r="H225" s="134"/>
      <c r="I225" s="261"/>
      <c r="J225" s="178">
        <f t="shared" si="4"/>
        <v>37.5</v>
      </c>
    </row>
    <row r="226" spans="1:10" ht="15" customHeight="1">
      <c r="A226" s="48">
        <v>1</v>
      </c>
      <c r="B226" s="53" t="s">
        <v>211</v>
      </c>
      <c r="C226" s="74" t="s">
        <v>252</v>
      </c>
      <c r="D226" s="50">
        <v>17857</v>
      </c>
      <c r="E226" s="88" t="s">
        <v>83</v>
      </c>
      <c r="F226" s="55" t="s">
        <v>4</v>
      </c>
      <c r="G226" s="190">
        <v>45</v>
      </c>
      <c r="H226" s="95">
        <v>45</v>
      </c>
      <c r="I226" s="262"/>
      <c r="J226" s="45">
        <f t="shared" si="4"/>
        <v>90</v>
      </c>
    </row>
    <row r="227" spans="1:10" ht="15" customHeight="1">
      <c r="A227" s="49">
        <v>2</v>
      </c>
      <c r="B227" s="54" t="s">
        <v>211</v>
      </c>
      <c r="C227" s="8" t="s">
        <v>252</v>
      </c>
      <c r="D227" s="11">
        <v>21448</v>
      </c>
      <c r="E227" s="38" t="s">
        <v>918</v>
      </c>
      <c r="F227" s="8" t="s">
        <v>4</v>
      </c>
      <c r="G227" s="136"/>
      <c r="H227" s="129">
        <v>50</v>
      </c>
      <c r="I227" s="231"/>
      <c r="J227" s="179">
        <f t="shared" si="4"/>
        <v>50</v>
      </c>
    </row>
    <row r="228" spans="1:10" ht="15" customHeight="1">
      <c r="A228" s="49">
        <v>3</v>
      </c>
      <c r="B228" s="187" t="s">
        <v>211</v>
      </c>
      <c r="C228" s="180" t="s">
        <v>252</v>
      </c>
      <c r="D228" s="181">
        <v>10168</v>
      </c>
      <c r="E228" s="182" t="s">
        <v>313</v>
      </c>
      <c r="F228" s="180" t="s">
        <v>12</v>
      </c>
      <c r="G228" s="136">
        <v>50</v>
      </c>
      <c r="H228" s="129"/>
      <c r="I228" s="231"/>
      <c r="J228" s="179">
        <f t="shared" si="4"/>
        <v>50</v>
      </c>
    </row>
    <row r="229" spans="1:10" ht="15" customHeight="1">
      <c r="A229" s="49">
        <v>4</v>
      </c>
      <c r="B229" s="54" t="s">
        <v>211</v>
      </c>
      <c r="C229" s="8" t="s">
        <v>252</v>
      </c>
      <c r="D229" s="11">
        <v>17948</v>
      </c>
      <c r="E229" s="77" t="s">
        <v>19</v>
      </c>
      <c r="F229" s="81" t="s">
        <v>7</v>
      </c>
      <c r="G229" s="103">
        <v>23</v>
      </c>
      <c r="H229" s="108">
        <v>23</v>
      </c>
      <c r="I229" s="235"/>
      <c r="J229" s="179">
        <f t="shared" si="4"/>
        <v>46</v>
      </c>
    </row>
    <row r="230" spans="1:10" ht="15" customHeight="1">
      <c r="A230" s="49">
        <v>5</v>
      </c>
      <c r="B230" s="54" t="s">
        <v>211</v>
      </c>
      <c r="C230" s="8" t="s">
        <v>252</v>
      </c>
      <c r="D230" s="8">
        <v>17849</v>
      </c>
      <c r="E230" s="38" t="s">
        <v>919</v>
      </c>
      <c r="F230" s="8" t="s">
        <v>4</v>
      </c>
      <c r="G230" s="136"/>
      <c r="H230" s="129">
        <v>37.5</v>
      </c>
      <c r="I230" s="231"/>
      <c r="J230" s="179">
        <f t="shared" si="4"/>
        <v>37.5</v>
      </c>
    </row>
    <row r="231" spans="1:10" ht="15" customHeight="1">
      <c r="A231" s="49">
        <v>5</v>
      </c>
      <c r="B231" s="8" t="s">
        <v>211</v>
      </c>
      <c r="C231" s="8" t="s">
        <v>252</v>
      </c>
      <c r="D231" s="11">
        <v>17861</v>
      </c>
      <c r="E231" s="38" t="s">
        <v>644</v>
      </c>
      <c r="F231" s="8" t="s">
        <v>4</v>
      </c>
      <c r="G231" s="136"/>
      <c r="H231" s="129">
        <v>37.5</v>
      </c>
      <c r="I231" s="231"/>
      <c r="J231" s="179">
        <f t="shared" si="4"/>
        <v>37.5</v>
      </c>
    </row>
    <row r="232" spans="1:10" ht="15" customHeight="1">
      <c r="A232" s="49">
        <v>7</v>
      </c>
      <c r="B232" s="187" t="s">
        <v>211</v>
      </c>
      <c r="C232" s="180" t="s">
        <v>252</v>
      </c>
      <c r="D232" s="181">
        <v>6857</v>
      </c>
      <c r="E232" s="188" t="s">
        <v>635</v>
      </c>
      <c r="F232" s="189" t="s">
        <v>7</v>
      </c>
      <c r="G232" s="103">
        <v>37.5</v>
      </c>
      <c r="H232" s="108"/>
      <c r="I232" s="235"/>
      <c r="J232" s="179">
        <f t="shared" si="4"/>
        <v>37.5</v>
      </c>
    </row>
    <row r="233" spans="1:10" ht="15" customHeight="1">
      <c r="A233" s="49">
        <v>7</v>
      </c>
      <c r="B233" s="54" t="s">
        <v>211</v>
      </c>
      <c r="C233" s="8" t="s">
        <v>252</v>
      </c>
      <c r="D233" s="11">
        <v>17941</v>
      </c>
      <c r="E233" s="77" t="s">
        <v>636</v>
      </c>
      <c r="F233" s="81" t="s">
        <v>326</v>
      </c>
      <c r="G233" s="103">
        <v>37.5</v>
      </c>
      <c r="H233" s="108"/>
      <c r="I233" s="235"/>
      <c r="J233" s="179">
        <f t="shared" si="4"/>
        <v>37.5</v>
      </c>
    </row>
    <row r="234" spans="1:10" ht="15" customHeight="1">
      <c r="A234" s="49">
        <v>9</v>
      </c>
      <c r="B234" s="54" t="s">
        <v>211</v>
      </c>
      <c r="C234" s="8" t="s">
        <v>252</v>
      </c>
      <c r="D234" s="11">
        <v>13723</v>
      </c>
      <c r="E234" s="38" t="s">
        <v>166</v>
      </c>
      <c r="F234" s="8" t="s">
        <v>12</v>
      </c>
      <c r="G234" s="136"/>
      <c r="H234" s="129">
        <v>23</v>
      </c>
      <c r="I234" s="231"/>
      <c r="J234" s="179">
        <f t="shared" si="4"/>
        <v>23</v>
      </c>
    </row>
    <row r="235" spans="1:10" ht="15" customHeight="1">
      <c r="A235" s="49">
        <v>9</v>
      </c>
      <c r="B235" s="54" t="s">
        <v>211</v>
      </c>
      <c r="C235" s="8" t="s">
        <v>252</v>
      </c>
      <c r="D235" s="8">
        <v>21532</v>
      </c>
      <c r="E235" s="38" t="s">
        <v>920</v>
      </c>
      <c r="F235" s="8" t="s">
        <v>12</v>
      </c>
      <c r="G235" s="136"/>
      <c r="H235" s="129">
        <v>23</v>
      </c>
      <c r="I235" s="231"/>
      <c r="J235" s="179">
        <f t="shared" si="4"/>
        <v>23</v>
      </c>
    </row>
    <row r="236" spans="1:10" ht="15" customHeight="1">
      <c r="A236" s="49">
        <v>9</v>
      </c>
      <c r="B236" s="54" t="s">
        <v>211</v>
      </c>
      <c r="C236" s="8" t="s">
        <v>252</v>
      </c>
      <c r="D236" s="11">
        <v>17993</v>
      </c>
      <c r="E236" s="77" t="s">
        <v>210</v>
      </c>
      <c r="F236" s="81" t="s">
        <v>2</v>
      </c>
      <c r="G236" s="103"/>
      <c r="H236" s="108">
        <v>23</v>
      </c>
      <c r="I236" s="235"/>
      <c r="J236" s="179">
        <f t="shared" si="4"/>
        <v>23</v>
      </c>
    </row>
    <row r="237" spans="1:10" ht="15" customHeight="1">
      <c r="A237" s="49">
        <v>12</v>
      </c>
      <c r="B237" s="54" t="s">
        <v>211</v>
      </c>
      <c r="C237" s="8" t="s">
        <v>252</v>
      </c>
      <c r="D237" s="8">
        <v>13794</v>
      </c>
      <c r="E237" s="38" t="s">
        <v>492</v>
      </c>
      <c r="F237" s="54" t="s">
        <v>4</v>
      </c>
      <c r="G237" s="136">
        <v>23</v>
      </c>
      <c r="H237" s="129"/>
      <c r="I237" s="231"/>
      <c r="J237" s="179">
        <f t="shared" si="4"/>
        <v>23</v>
      </c>
    </row>
    <row r="238" spans="1:10" ht="15" customHeight="1">
      <c r="A238" s="49">
        <v>12</v>
      </c>
      <c r="B238" s="54" t="s">
        <v>211</v>
      </c>
      <c r="C238" s="8" t="s">
        <v>252</v>
      </c>
      <c r="D238" s="11">
        <v>10098</v>
      </c>
      <c r="E238" s="77" t="s">
        <v>638</v>
      </c>
      <c r="F238" s="81" t="s">
        <v>4</v>
      </c>
      <c r="G238" s="98">
        <v>23</v>
      </c>
      <c r="H238" s="96"/>
      <c r="I238" s="240"/>
      <c r="J238" s="179">
        <f t="shared" si="4"/>
        <v>23</v>
      </c>
    </row>
    <row r="239" spans="1:10" ht="15" customHeight="1">
      <c r="A239" s="49">
        <v>12</v>
      </c>
      <c r="B239" s="187" t="s">
        <v>211</v>
      </c>
      <c r="C239" s="180" t="s">
        <v>252</v>
      </c>
      <c r="D239" s="181">
        <v>17995</v>
      </c>
      <c r="E239" s="188" t="s">
        <v>637</v>
      </c>
      <c r="F239" s="189" t="s">
        <v>2</v>
      </c>
      <c r="G239" s="98">
        <v>23</v>
      </c>
      <c r="H239" s="96"/>
      <c r="I239" s="240"/>
      <c r="J239" s="179">
        <f t="shared" si="4"/>
        <v>23</v>
      </c>
    </row>
    <row r="240" spans="1:10" ht="15" customHeight="1" thickBot="1">
      <c r="A240" s="73">
        <v>15</v>
      </c>
      <c r="B240" s="63" t="s">
        <v>211</v>
      </c>
      <c r="C240" s="79" t="s">
        <v>252</v>
      </c>
      <c r="D240" s="64">
        <v>21461</v>
      </c>
      <c r="E240" s="78" t="s">
        <v>921</v>
      </c>
      <c r="F240" s="166" t="s">
        <v>4</v>
      </c>
      <c r="G240" s="104"/>
      <c r="H240" s="111">
        <v>16</v>
      </c>
      <c r="I240" s="234"/>
      <c r="J240" s="178">
        <f t="shared" si="4"/>
        <v>16</v>
      </c>
    </row>
    <row r="241" spans="1:10" ht="15" customHeight="1">
      <c r="A241" s="87">
        <v>1</v>
      </c>
      <c r="B241" s="53" t="s">
        <v>211</v>
      </c>
      <c r="C241" s="74" t="s">
        <v>253</v>
      </c>
      <c r="D241" s="74">
        <v>2952</v>
      </c>
      <c r="E241" s="72" t="s">
        <v>215</v>
      </c>
      <c r="F241" s="74" t="s">
        <v>35</v>
      </c>
      <c r="G241" s="135"/>
      <c r="H241" s="128">
        <v>50</v>
      </c>
      <c r="I241" s="230"/>
      <c r="J241" s="45">
        <f t="shared" si="4"/>
        <v>50</v>
      </c>
    </row>
    <row r="242" spans="1:10" ht="15" customHeight="1">
      <c r="A242" s="49">
        <v>2</v>
      </c>
      <c r="B242" s="187" t="s">
        <v>211</v>
      </c>
      <c r="C242" s="180" t="s">
        <v>253</v>
      </c>
      <c r="D242" s="181">
        <v>7840</v>
      </c>
      <c r="E242" s="188" t="s">
        <v>639</v>
      </c>
      <c r="F242" s="189" t="s">
        <v>12</v>
      </c>
      <c r="G242" s="142">
        <v>50</v>
      </c>
      <c r="H242" s="133"/>
      <c r="I242" s="260"/>
      <c r="J242" s="179">
        <f t="shared" si="4"/>
        <v>50</v>
      </c>
    </row>
    <row r="243" spans="1:10" ht="15" customHeight="1">
      <c r="A243" s="49">
        <v>3</v>
      </c>
      <c r="B243" s="187" t="s">
        <v>211</v>
      </c>
      <c r="C243" s="180" t="s">
        <v>253</v>
      </c>
      <c r="D243" s="181">
        <v>21456</v>
      </c>
      <c r="E243" s="182" t="s">
        <v>134</v>
      </c>
      <c r="F243" s="180" t="s">
        <v>4</v>
      </c>
      <c r="G243" s="136"/>
      <c r="H243" s="129">
        <v>45</v>
      </c>
      <c r="I243" s="231"/>
      <c r="J243" s="179">
        <f t="shared" si="4"/>
        <v>45</v>
      </c>
    </row>
    <row r="244" spans="1:10" ht="15" customHeight="1">
      <c r="A244" s="49">
        <v>4</v>
      </c>
      <c r="B244" s="8" t="s">
        <v>211</v>
      </c>
      <c r="C244" s="8" t="s">
        <v>253</v>
      </c>
      <c r="D244" s="11">
        <v>17865</v>
      </c>
      <c r="E244" s="38" t="s">
        <v>640</v>
      </c>
      <c r="F244" s="8" t="s">
        <v>4</v>
      </c>
      <c r="G244" s="136">
        <v>45</v>
      </c>
      <c r="H244" s="129"/>
      <c r="I244" s="231"/>
      <c r="J244" s="179">
        <f t="shared" si="4"/>
        <v>45</v>
      </c>
    </row>
    <row r="245" spans="1:10" ht="15" customHeight="1">
      <c r="A245" s="49">
        <v>5</v>
      </c>
      <c r="B245" s="54" t="s">
        <v>211</v>
      </c>
      <c r="C245" s="8" t="s">
        <v>253</v>
      </c>
      <c r="D245" s="11">
        <v>6204</v>
      </c>
      <c r="E245" s="38" t="s">
        <v>922</v>
      </c>
      <c r="F245" s="8" t="s">
        <v>4</v>
      </c>
      <c r="G245" s="136"/>
      <c r="H245" s="129">
        <v>37.5</v>
      </c>
      <c r="I245" s="231"/>
      <c r="J245" s="179">
        <f t="shared" si="4"/>
        <v>37.5</v>
      </c>
    </row>
    <row r="246" spans="1:10" ht="15" customHeight="1">
      <c r="A246" s="49">
        <v>5</v>
      </c>
      <c r="B246" s="180" t="s">
        <v>211</v>
      </c>
      <c r="C246" s="180" t="s">
        <v>253</v>
      </c>
      <c r="D246" s="181">
        <v>21446</v>
      </c>
      <c r="E246" s="182" t="s">
        <v>923</v>
      </c>
      <c r="F246" s="180" t="s">
        <v>4</v>
      </c>
      <c r="G246" s="136"/>
      <c r="H246" s="129">
        <v>37.5</v>
      </c>
      <c r="I246" s="231"/>
      <c r="J246" s="179">
        <f t="shared" si="4"/>
        <v>37.5</v>
      </c>
    </row>
    <row r="247" spans="1:10" ht="15" customHeight="1">
      <c r="A247" s="49">
        <v>7</v>
      </c>
      <c r="B247" s="54" t="s">
        <v>211</v>
      </c>
      <c r="C247" s="8" t="s">
        <v>253</v>
      </c>
      <c r="D247" s="11">
        <v>17976</v>
      </c>
      <c r="E247" s="77" t="s">
        <v>642</v>
      </c>
      <c r="F247" s="81" t="s">
        <v>12</v>
      </c>
      <c r="G247" s="142">
        <v>37.5</v>
      </c>
      <c r="H247" s="133"/>
      <c r="I247" s="260"/>
      <c r="J247" s="179">
        <f t="shared" si="4"/>
        <v>37.5</v>
      </c>
    </row>
    <row r="248" spans="1:10" ht="15" customHeight="1">
      <c r="A248" s="49">
        <v>7</v>
      </c>
      <c r="B248" s="54" t="s">
        <v>211</v>
      </c>
      <c r="C248" s="8" t="s">
        <v>253</v>
      </c>
      <c r="D248" s="11">
        <v>17954</v>
      </c>
      <c r="E248" s="77" t="s">
        <v>641</v>
      </c>
      <c r="F248" s="81" t="s">
        <v>12</v>
      </c>
      <c r="G248" s="142">
        <v>37.5</v>
      </c>
      <c r="H248" s="133"/>
      <c r="I248" s="260"/>
      <c r="J248" s="179">
        <f t="shared" si="4"/>
        <v>37.5</v>
      </c>
    </row>
    <row r="249" spans="1:10" ht="15" customHeight="1">
      <c r="A249" s="49">
        <v>9</v>
      </c>
      <c r="B249" s="54" t="s">
        <v>211</v>
      </c>
      <c r="C249" s="8" t="s">
        <v>253</v>
      </c>
      <c r="D249" s="11">
        <v>3559</v>
      </c>
      <c r="E249" s="38" t="s">
        <v>924</v>
      </c>
      <c r="F249" s="8" t="s">
        <v>2</v>
      </c>
      <c r="G249" s="136"/>
      <c r="H249" s="129">
        <v>25</v>
      </c>
      <c r="I249" s="231"/>
      <c r="J249" s="179">
        <f t="shared" si="4"/>
        <v>25</v>
      </c>
    </row>
    <row r="250" spans="1:10" ht="15" customHeight="1">
      <c r="A250" s="49">
        <v>9</v>
      </c>
      <c r="B250" s="54" t="s">
        <v>211</v>
      </c>
      <c r="C250" s="8" t="s">
        <v>253</v>
      </c>
      <c r="D250" s="11">
        <v>10913</v>
      </c>
      <c r="E250" s="77" t="s">
        <v>925</v>
      </c>
      <c r="F250" s="81" t="s">
        <v>37</v>
      </c>
      <c r="G250" s="142"/>
      <c r="H250" s="133">
        <v>25</v>
      </c>
      <c r="I250" s="260"/>
      <c r="J250" s="179">
        <f t="shared" si="4"/>
        <v>25</v>
      </c>
    </row>
    <row r="251" spans="1:10" ht="15" customHeight="1">
      <c r="A251" s="49">
        <v>9</v>
      </c>
      <c r="B251" s="54" t="s">
        <v>211</v>
      </c>
      <c r="C251" s="8" t="s">
        <v>253</v>
      </c>
      <c r="D251" s="8">
        <v>21431</v>
      </c>
      <c r="E251" s="38" t="s">
        <v>926</v>
      </c>
      <c r="F251" s="54" t="s">
        <v>7</v>
      </c>
      <c r="G251" s="136"/>
      <c r="H251" s="129">
        <v>25</v>
      </c>
      <c r="I251" s="231"/>
      <c r="J251" s="179">
        <f t="shared" si="4"/>
        <v>25</v>
      </c>
    </row>
    <row r="252" spans="1:10" ht="15" customHeight="1">
      <c r="A252" s="49">
        <v>12</v>
      </c>
      <c r="B252" s="54" t="s">
        <v>211</v>
      </c>
      <c r="C252" s="8" t="s">
        <v>253</v>
      </c>
      <c r="D252" s="11">
        <v>17992</v>
      </c>
      <c r="E252" s="77" t="s">
        <v>643</v>
      </c>
      <c r="F252" s="81" t="s">
        <v>2</v>
      </c>
      <c r="G252" s="142">
        <v>25</v>
      </c>
      <c r="H252" s="133"/>
      <c r="I252" s="260"/>
      <c r="J252" s="179">
        <f t="shared" si="4"/>
        <v>25</v>
      </c>
    </row>
    <row r="253" spans="1:10" ht="15" customHeight="1">
      <c r="A253" s="49">
        <v>12</v>
      </c>
      <c r="B253" s="54" t="s">
        <v>211</v>
      </c>
      <c r="C253" s="8" t="s">
        <v>253</v>
      </c>
      <c r="D253" s="11">
        <v>17951</v>
      </c>
      <c r="E253" s="77" t="s">
        <v>645</v>
      </c>
      <c r="F253" s="81" t="s">
        <v>100</v>
      </c>
      <c r="G253" s="142">
        <v>25</v>
      </c>
      <c r="H253" s="133"/>
      <c r="I253" s="260"/>
      <c r="J253" s="179">
        <f t="shared" si="4"/>
        <v>25</v>
      </c>
    </row>
    <row r="254" spans="1:10" ht="15" customHeight="1" thickBot="1">
      <c r="A254" s="73">
        <v>12</v>
      </c>
      <c r="B254" s="165" t="s">
        <v>211</v>
      </c>
      <c r="C254" s="163" t="s">
        <v>253</v>
      </c>
      <c r="D254" s="162">
        <v>17861</v>
      </c>
      <c r="E254" s="219" t="s">
        <v>644</v>
      </c>
      <c r="F254" s="166" t="s">
        <v>4</v>
      </c>
      <c r="G254" s="161">
        <v>25</v>
      </c>
      <c r="H254" s="134"/>
      <c r="I254" s="261"/>
      <c r="J254" s="178">
        <f t="shared" si="4"/>
        <v>25</v>
      </c>
    </row>
    <row r="255" spans="1:10" ht="15" customHeight="1">
      <c r="A255" s="48">
        <v>1</v>
      </c>
      <c r="B255" s="53" t="s">
        <v>211</v>
      </c>
      <c r="C255" s="74" t="s">
        <v>254</v>
      </c>
      <c r="D255" s="50">
        <v>8922</v>
      </c>
      <c r="E255" s="88" t="s">
        <v>220</v>
      </c>
      <c r="F255" s="55" t="s">
        <v>12</v>
      </c>
      <c r="G255" s="190">
        <v>50</v>
      </c>
      <c r="H255" s="95">
        <v>50</v>
      </c>
      <c r="I255" s="262"/>
      <c r="J255" s="45">
        <f t="shared" si="4"/>
        <v>100</v>
      </c>
    </row>
    <row r="256" spans="1:10" ht="15" customHeight="1">
      <c r="A256" s="49">
        <v>2</v>
      </c>
      <c r="B256" s="187" t="s">
        <v>211</v>
      </c>
      <c r="C256" s="180" t="s">
        <v>254</v>
      </c>
      <c r="D256" s="180">
        <v>21453</v>
      </c>
      <c r="E256" s="182" t="s">
        <v>927</v>
      </c>
      <c r="F256" s="180" t="s">
        <v>4</v>
      </c>
      <c r="G256" s="136"/>
      <c r="H256" s="129">
        <v>45</v>
      </c>
      <c r="I256" s="231"/>
      <c r="J256" s="179">
        <f t="shared" si="4"/>
        <v>45</v>
      </c>
    </row>
    <row r="257" spans="1:10" ht="15" customHeight="1">
      <c r="A257" s="49">
        <v>3</v>
      </c>
      <c r="B257" s="187" t="s">
        <v>211</v>
      </c>
      <c r="C257" s="180" t="s">
        <v>254</v>
      </c>
      <c r="D257" s="181" t="s">
        <v>342</v>
      </c>
      <c r="E257" s="188" t="s">
        <v>314</v>
      </c>
      <c r="F257" s="189" t="s">
        <v>4</v>
      </c>
      <c r="G257" s="98">
        <v>45</v>
      </c>
      <c r="H257" s="96"/>
      <c r="I257" s="240"/>
      <c r="J257" s="179">
        <f t="shared" si="4"/>
        <v>45</v>
      </c>
    </row>
    <row r="258" spans="1:10" ht="15" customHeight="1" thickBot="1">
      <c r="A258" s="73">
        <v>4</v>
      </c>
      <c r="B258" s="165" t="s">
        <v>211</v>
      </c>
      <c r="C258" s="163" t="s">
        <v>254</v>
      </c>
      <c r="D258" s="162">
        <v>21462</v>
      </c>
      <c r="E258" s="218" t="s">
        <v>928</v>
      </c>
      <c r="F258" s="165" t="s">
        <v>7</v>
      </c>
      <c r="G258" s="137"/>
      <c r="H258" s="130">
        <v>40</v>
      </c>
      <c r="I258" s="232"/>
      <c r="J258" s="178">
        <f t="shared" si="4"/>
        <v>40</v>
      </c>
    </row>
    <row r="259" spans="1:10" ht="15" customHeight="1">
      <c r="A259" s="48">
        <v>1</v>
      </c>
      <c r="B259" s="53" t="s">
        <v>211</v>
      </c>
      <c r="C259" s="84" t="s">
        <v>263</v>
      </c>
      <c r="D259" s="50">
        <v>6859</v>
      </c>
      <c r="E259" s="88" t="s">
        <v>216</v>
      </c>
      <c r="F259" s="55" t="s">
        <v>12</v>
      </c>
      <c r="G259" s="190">
        <v>50</v>
      </c>
      <c r="H259" s="95">
        <v>50</v>
      </c>
      <c r="I259" s="262"/>
      <c r="J259" s="45">
        <f t="shared" si="4"/>
        <v>100</v>
      </c>
    </row>
    <row r="260" spans="1:10" ht="15" customHeight="1">
      <c r="A260" s="60">
        <v>2</v>
      </c>
      <c r="B260" s="187" t="s">
        <v>211</v>
      </c>
      <c r="C260" s="185" t="s">
        <v>263</v>
      </c>
      <c r="D260" s="181">
        <v>21457</v>
      </c>
      <c r="E260" s="182" t="s">
        <v>929</v>
      </c>
      <c r="F260" s="187" t="s">
        <v>4</v>
      </c>
      <c r="G260" s="136"/>
      <c r="H260" s="129">
        <v>45</v>
      </c>
      <c r="I260" s="231"/>
      <c r="J260" s="179">
        <f t="shared" si="4"/>
        <v>45</v>
      </c>
    </row>
    <row r="261" spans="1:10" ht="15" customHeight="1">
      <c r="A261" s="49">
        <v>3</v>
      </c>
      <c r="B261" s="187" t="s">
        <v>211</v>
      </c>
      <c r="C261" s="185" t="s">
        <v>263</v>
      </c>
      <c r="D261" s="181">
        <v>17998</v>
      </c>
      <c r="E261" s="188" t="s">
        <v>646</v>
      </c>
      <c r="F261" s="189" t="s">
        <v>2</v>
      </c>
      <c r="G261" s="103">
        <v>45</v>
      </c>
      <c r="H261" s="108"/>
      <c r="I261" s="235"/>
      <c r="J261" s="179">
        <f t="shared" si="4"/>
        <v>45</v>
      </c>
    </row>
    <row r="262" spans="1:10" ht="15" customHeight="1" thickBot="1">
      <c r="A262" s="86">
        <v>4</v>
      </c>
      <c r="B262" s="63" t="s">
        <v>211</v>
      </c>
      <c r="C262" s="69" t="s">
        <v>263</v>
      </c>
      <c r="D262" s="64">
        <v>21513</v>
      </c>
      <c r="E262" s="57" t="s">
        <v>930</v>
      </c>
      <c r="F262" s="191" t="s">
        <v>4</v>
      </c>
      <c r="G262" s="137"/>
      <c r="H262" s="130">
        <v>40</v>
      </c>
      <c r="I262" s="232"/>
      <c r="J262" s="178">
        <f t="shared" ref="J262:J299" si="5">G262+H262+I262</f>
        <v>40</v>
      </c>
    </row>
    <row r="263" spans="1:10" ht="15" customHeight="1">
      <c r="A263" s="48">
        <v>1</v>
      </c>
      <c r="B263" s="53" t="s">
        <v>211</v>
      </c>
      <c r="C263" s="74" t="s">
        <v>315</v>
      </c>
      <c r="D263" s="50">
        <v>8923</v>
      </c>
      <c r="E263" s="88" t="s">
        <v>633</v>
      </c>
      <c r="F263" s="55" t="s">
        <v>12</v>
      </c>
      <c r="G263" s="138">
        <v>50</v>
      </c>
      <c r="H263" s="107"/>
      <c r="I263" s="233"/>
      <c r="J263" s="45">
        <f t="shared" si="5"/>
        <v>50</v>
      </c>
    </row>
    <row r="264" spans="1:10" ht="15" customHeight="1">
      <c r="A264" s="49">
        <v>2</v>
      </c>
      <c r="B264" s="54" t="s">
        <v>211</v>
      </c>
      <c r="C264" s="8" t="s">
        <v>315</v>
      </c>
      <c r="D264" s="181">
        <v>9975</v>
      </c>
      <c r="E264" s="188" t="s">
        <v>316</v>
      </c>
      <c r="F264" s="189" t="s">
        <v>4</v>
      </c>
      <c r="G264" s="103">
        <v>45</v>
      </c>
      <c r="H264" s="108"/>
      <c r="I264" s="235"/>
      <c r="J264" s="179">
        <f t="shared" si="5"/>
        <v>45</v>
      </c>
    </row>
    <row r="265" spans="1:10" ht="15" customHeight="1" thickBot="1">
      <c r="A265" s="73">
        <v>3</v>
      </c>
      <c r="B265" s="63" t="s">
        <v>211</v>
      </c>
      <c r="C265" s="79" t="s">
        <v>315</v>
      </c>
      <c r="D265" s="64">
        <v>2497</v>
      </c>
      <c r="E265" s="78" t="s">
        <v>634</v>
      </c>
      <c r="F265" s="166" t="s">
        <v>27</v>
      </c>
      <c r="G265" s="104">
        <v>40</v>
      </c>
      <c r="H265" s="111"/>
      <c r="I265" s="234"/>
      <c r="J265" s="178">
        <f t="shared" si="5"/>
        <v>40</v>
      </c>
    </row>
    <row r="266" spans="1:10" ht="15" customHeight="1">
      <c r="A266" s="48">
        <v>1</v>
      </c>
      <c r="B266" s="74" t="s">
        <v>211</v>
      </c>
      <c r="C266" s="74" t="s">
        <v>647</v>
      </c>
      <c r="D266" s="50">
        <v>21469</v>
      </c>
      <c r="E266" s="88" t="s">
        <v>931</v>
      </c>
      <c r="F266" s="55" t="s">
        <v>4</v>
      </c>
      <c r="G266" s="138"/>
      <c r="H266" s="107">
        <v>50</v>
      </c>
      <c r="I266" s="233"/>
      <c r="J266" s="45">
        <f t="shared" si="5"/>
        <v>50</v>
      </c>
    </row>
    <row r="267" spans="1:10" ht="15" customHeight="1">
      <c r="A267" s="49">
        <v>2</v>
      </c>
      <c r="B267" s="180" t="s">
        <v>211</v>
      </c>
      <c r="C267" s="180" t="s">
        <v>647</v>
      </c>
      <c r="D267" s="181">
        <v>6861</v>
      </c>
      <c r="E267" s="188" t="s">
        <v>648</v>
      </c>
      <c r="F267" s="189" t="s">
        <v>2</v>
      </c>
      <c r="G267" s="103">
        <v>50</v>
      </c>
      <c r="H267" s="108"/>
      <c r="I267" s="235"/>
      <c r="J267" s="179">
        <f t="shared" si="5"/>
        <v>50</v>
      </c>
    </row>
    <row r="268" spans="1:10" ht="15" customHeight="1">
      <c r="A268" s="49">
        <v>3</v>
      </c>
      <c r="B268" s="180" t="s">
        <v>211</v>
      </c>
      <c r="C268" s="180" t="s">
        <v>647</v>
      </c>
      <c r="D268" s="181">
        <v>21404</v>
      </c>
      <c r="E268" s="188" t="s">
        <v>932</v>
      </c>
      <c r="F268" s="189" t="s">
        <v>7</v>
      </c>
      <c r="G268" s="103"/>
      <c r="H268" s="108">
        <v>45</v>
      </c>
      <c r="I268" s="235"/>
      <c r="J268" s="179">
        <f t="shared" si="5"/>
        <v>45</v>
      </c>
    </row>
    <row r="269" spans="1:10" ht="15" customHeight="1" thickBot="1">
      <c r="A269" s="73">
        <v>4</v>
      </c>
      <c r="B269" s="79" t="s">
        <v>211</v>
      </c>
      <c r="C269" s="163" t="s">
        <v>647</v>
      </c>
      <c r="D269" s="64">
        <v>6814</v>
      </c>
      <c r="E269" s="57" t="s">
        <v>217</v>
      </c>
      <c r="F269" s="163" t="s">
        <v>27</v>
      </c>
      <c r="G269" s="141">
        <v>45</v>
      </c>
      <c r="H269" s="132"/>
      <c r="I269" s="239"/>
      <c r="J269" s="178">
        <f t="shared" si="5"/>
        <v>45</v>
      </c>
    </row>
    <row r="270" spans="1:10" ht="15" customHeight="1">
      <c r="A270" s="49">
        <v>1</v>
      </c>
      <c r="B270" s="74" t="s">
        <v>211</v>
      </c>
      <c r="C270" s="74" t="s">
        <v>933</v>
      </c>
      <c r="D270" s="181">
        <v>10374</v>
      </c>
      <c r="E270" s="182" t="s">
        <v>321</v>
      </c>
      <c r="F270" s="180" t="s">
        <v>12</v>
      </c>
      <c r="G270" s="140"/>
      <c r="H270" s="131">
        <v>50</v>
      </c>
      <c r="I270" s="237"/>
      <c r="J270" s="45">
        <f t="shared" si="5"/>
        <v>50</v>
      </c>
    </row>
    <row r="271" spans="1:10" ht="15" customHeight="1" thickBot="1">
      <c r="A271" s="49">
        <v>2</v>
      </c>
      <c r="B271" s="180" t="s">
        <v>211</v>
      </c>
      <c r="C271" s="180" t="s">
        <v>933</v>
      </c>
      <c r="D271" s="181">
        <v>21447</v>
      </c>
      <c r="E271" s="182" t="s">
        <v>934</v>
      </c>
      <c r="F271" s="180" t="s">
        <v>4</v>
      </c>
      <c r="G271" s="140"/>
      <c r="H271" s="131">
        <v>45</v>
      </c>
      <c r="I271" s="237"/>
      <c r="J271" s="178">
        <f t="shared" si="5"/>
        <v>45</v>
      </c>
    </row>
    <row r="272" spans="1:10" ht="15" customHeight="1">
      <c r="A272" s="48">
        <v>1</v>
      </c>
      <c r="B272" s="74" t="s">
        <v>211</v>
      </c>
      <c r="C272" s="62" t="s">
        <v>245</v>
      </c>
      <c r="D272" s="50">
        <v>13744</v>
      </c>
      <c r="E272" s="72" t="s">
        <v>487</v>
      </c>
      <c r="F272" s="53" t="s">
        <v>4</v>
      </c>
      <c r="G272" s="135">
        <v>50</v>
      </c>
      <c r="H272" s="230"/>
      <c r="I272" s="230"/>
      <c r="J272" s="45">
        <f t="shared" si="5"/>
        <v>50</v>
      </c>
    </row>
    <row r="273" spans="1:10" ht="15" customHeight="1" thickBot="1">
      <c r="A273" s="73">
        <v>2</v>
      </c>
      <c r="B273" s="163" t="s">
        <v>211</v>
      </c>
      <c r="C273" s="167" t="s">
        <v>245</v>
      </c>
      <c r="D273" s="162">
        <v>15846</v>
      </c>
      <c r="E273" s="218" t="s">
        <v>488</v>
      </c>
      <c r="F273" s="167" t="s">
        <v>75</v>
      </c>
      <c r="G273" s="137">
        <v>45</v>
      </c>
      <c r="H273" s="232"/>
      <c r="I273" s="232"/>
      <c r="J273" s="178">
        <f t="shared" si="5"/>
        <v>45</v>
      </c>
    </row>
    <row r="274" spans="1:10" ht="15" customHeight="1">
      <c r="A274" s="48">
        <v>1</v>
      </c>
      <c r="B274" s="74" t="s">
        <v>211</v>
      </c>
      <c r="C274" s="62" t="s">
        <v>317</v>
      </c>
      <c r="D274" s="50">
        <v>19339</v>
      </c>
      <c r="E274" s="47" t="s">
        <v>140</v>
      </c>
      <c r="F274" s="65" t="s">
        <v>27</v>
      </c>
      <c r="G274" s="138">
        <v>50</v>
      </c>
      <c r="H274" s="233"/>
      <c r="I274" s="233"/>
      <c r="J274" s="45">
        <f t="shared" si="5"/>
        <v>50</v>
      </c>
    </row>
    <row r="275" spans="1:10" ht="15" customHeight="1" thickBot="1">
      <c r="A275" s="73">
        <v>2</v>
      </c>
      <c r="B275" s="79" t="s">
        <v>211</v>
      </c>
      <c r="C275" s="80" t="s">
        <v>317</v>
      </c>
      <c r="D275" s="64">
        <v>18307</v>
      </c>
      <c r="E275" s="66" t="s">
        <v>649</v>
      </c>
      <c r="F275" s="164" t="s">
        <v>27</v>
      </c>
      <c r="G275" s="104">
        <v>45</v>
      </c>
      <c r="H275" s="234"/>
      <c r="I275" s="234"/>
      <c r="J275" s="178">
        <f t="shared" si="5"/>
        <v>45</v>
      </c>
    </row>
    <row r="276" spans="1:10" ht="15" customHeight="1">
      <c r="A276" s="48">
        <v>1</v>
      </c>
      <c r="B276" s="74" t="s">
        <v>211</v>
      </c>
      <c r="C276" s="62" t="s">
        <v>318</v>
      </c>
      <c r="D276" s="50">
        <v>12421</v>
      </c>
      <c r="E276" s="72" t="s">
        <v>489</v>
      </c>
      <c r="F276" s="62" t="s">
        <v>202</v>
      </c>
      <c r="G276" s="135">
        <v>50</v>
      </c>
      <c r="H276" s="230"/>
      <c r="I276" s="230"/>
      <c r="J276" s="45">
        <f t="shared" si="5"/>
        <v>50</v>
      </c>
    </row>
    <row r="277" spans="1:10" ht="15" customHeight="1">
      <c r="A277" s="49">
        <v>2</v>
      </c>
      <c r="B277" s="8" t="s">
        <v>211</v>
      </c>
      <c r="C277" s="24" t="s">
        <v>318</v>
      </c>
      <c r="D277" s="11">
        <v>18630</v>
      </c>
      <c r="E277" s="67" t="s">
        <v>84</v>
      </c>
      <c r="F277" s="52" t="s">
        <v>64</v>
      </c>
      <c r="G277" s="103">
        <v>45</v>
      </c>
      <c r="H277" s="235"/>
      <c r="I277" s="235"/>
      <c r="J277" s="179">
        <f t="shared" si="5"/>
        <v>45</v>
      </c>
    </row>
    <row r="278" spans="1:10" ht="15" customHeight="1" thickBot="1">
      <c r="A278" s="49">
        <v>3</v>
      </c>
      <c r="B278" s="8" t="s">
        <v>211</v>
      </c>
      <c r="C278" s="24" t="s">
        <v>318</v>
      </c>
      <c r="D278" s="11">
        <v>6550</v>
      </c>
      <c r="E278" s="38" t="s">
        <v>218</v>
      </c>
      <c r="F278" s="24" t="s">
        <v>4</v>
      </c>
      <c r="G278" s="136">
        <v>40</v>
      </c>
      <c r="H278" s="231"/>
      <c r="I278" s="231"/>
      <c r="J278" s="178">
        <f t="shared" si="5"/>
        <v>40</v>
      </c>
    </row>
    <row r="279" spans="1:10" ht="15" customHeight="1">
      <c r="A279" s="48">
        <v>1</v>
      </c>
      <c r="B279" s="74" t="s">
        <v>211</v>
      </c>
      <c r="C279" s="62" t="s">
        <v>255</v>
      </c>
      <c r="D279" s="50" t="s">
        <v>341</v>
      </c>
      <c r="E279" s="47" t="s">
        <v>102</v>
      </c>
      <c r="F279" s="65" t="s">
        <v>4</v>
      </c>
      <c r="G279" s="138">
        <v>50</v>
      </c>
      <c r="H279" s="233"/>
      <c r="I279" s="233"/>
      <c r="J279" s="45">
        <f t="shared" si="5"/>
        <v>50</v>
      </c>
    </row>
    <row r="280" spans="1:10" ht="15" customHeight="1" thickBot="1">
      <c r="A280" s="73">
        <v>2</v>
      </c>
      <c r="B280" s="163" t="s">
        <v>211</v>
      </c>
      <c r="C280" s="167" t="s">
        <v>255</v>
      </c>
      <c r="D280" s="162">
        <v>18806</v>
      </c>
      <c r="E280" s="216" t="s">
        <v>650</v>
      </c>
      <c r="F280" s="164" t="s">
        <v>277</v>
      </c>
      <c r="G280" s="104">
        <v>45</v>
      </c>
      <c r="H280" s="234"/>
      <c r="I280" s="234"/>
      <c r="J280" s="178">
        <f t="shared" si="5"/>
        <v>45</v>
      </c>
    </row>
    <row r="281" spans="1:10" ht="15" customHeight="1">
      <c r="A281" s="48">
        <v>1</v>
      </c>
      <c r="B281" s="74" t="s">
        <v>211</v>
      </c>
      <c r="C281" s="62" t="s">
        <v>246</v>
      </c>
      <c r="D281" s="74">
        <v>13723</v>
      </c>
      <c r="E281" s="72" t="s">
        <v>166</v>
      </c>
      <c r="F281" s="62" t="s">
        <v>12</v>
      </c>
      <c r="G281" s="135">
        <v>50</v>
      </c>
      <c r="H281" s="230"/>
      <c r="I281" s="230"/>
      <c r="J281" s="45">
        <f t="shared" si="5"/>
        <v>50</v>
      </c>
    </row>
    <row r="282" spans="1:10" ht="15" customHeight="1">
      <c r="A282" s="49">
        <v>2</v>
      </c>
      <c r="B282" s="8" t="s">
        <v>211</v>
      </c>
      <c r="C282" s="24" t="s">
        <v>246</v>
      </c>
      <c r="D282" s="11">
        <v>20148</v>
      </c>
      <c r="E282" s="67" t="s">
        <v>527</v>
      </c>
      <c r="F282" s="52" t="s">
        <v>9</v>
      </c>
      <c r="G282" s="103">
        <v>45</v>
      </c>
      <c r="H282" s="235"/>
      <c r="I282" s="235"/>
      <c r="J282" s="179">
        <f t="shared" si="5"/>
        <v>45</v>
      </c>
    </row>
    <row r="283" spans="1:10" ht="15" customHeight="1" thickBot="1">
      <c r="A283" s="49">
        <v>3</v>
      </c>
      <c r="B283" s="8" t="s">
        <v>211</v>
      </c>
      <c r="C283" s="24" t="s">
        <v>246</v>
      </c>
      <c r="D283" s="11">
        <v>17857</v>
      </c>
      <c r="E283" s="38" t="s">
        <v>83</v>
      </c>
      <c r="F283" s="24" t="s">
        <v>4</v>
      </c>
      <c r="G283" s="136">
        <v>40</v>
      </c>
      <c r="H283" s="231"/>
      <c r="I283" s="231"/>
      <c r="J283" s="178">
        <f t="shared" si="5"/>
        <v>40</v>
      </c>
    </row>
    <row r="284" spans="1:10" ht="15" customHeight="1">
      <c r="A284" s="48">
        <v>1</v>
      </c>
      <c r="B284" s="74" t="s">
        <v>211</v>
      </c>
      <c r="C284" s="62" t="s">
        <v>247</v>
      </c>
      <c r="D284" s="50">
        <v>7840</v>
      </c>
      <c r="E284" s="47" t="s">
        <v>639</v>
      </c>
      <c r="F284" s="65" t="s">
        <v>12</v>
      </c>
      <c r="G284" s="138">
        <v>50</v>
      </c>
      <c r="H284" s="233"/>
      <c r="I284" s="233"/>
      <c r="J284" s="45">
        <f t="shared" si="5"/>
        <v>50</v>
      </c>
    </row>
    <row r="285" spans="1:10" ht="15" customHeight="1">
      <c r="A285" s="49">
        <v>2</v>
      </c>
      <c r="B285" s="8" t="s">
        <v>211</v>
      </c>
      <c r="C285" s="24" t="s">
        <v>247</v>
      </c>
      <c r="D285" s="11">
        <v>17861</v>
      </c>
      <c r="E285" s="67" t="s">
        <v>644</v>
      </c>
      <c r="F285" s="52" t="s">
        <v>4</v>
      </c>
      <c r="G285" s="103">
        <v>45</v>
      </c>
      <c r="H285" s="235"/>
      <c r="I285" s="235"/>
      <c r="J285" s="179">
        <f t="shared" si="5"/>
        <v>45</v>
      </c>
    </row>
    <row r="286" spans="1:10" ht="15" customHeight="1" thickBot="1">
      <c r="A286" s="49">
        <v>3</v>
      </c>
      <c r="B286" s="180" t="s">
        <v>211</v>
      </c>
      <c r="C286" s="192" t="s">
        <v>247</v>
      </c>
      <c r="D286" s="181">
        <v>20147</v>
      </c>
      <c r="E286" s="183" t="s">
        <v>651</v>
      </c>
      <c r="F286" s="184" t="s">
        <v>9</v>
      </c>
      <c r="G286" s="103">
        <v>40</v>
      </c>
      <c r="H286" s="235"/>
      <c r="I286" s="235"/>
      <c r="J286" s="178">
        <f t="shared" si="5"/>
        <v>40</v>
      </c>
    </row>
    <row r="287" spans="1:10" ht="15" customHeight="1">
      <c r="A287" s="48">
        <v>1</v>
      </c>
      <c r="B287" s="74" t="s">
        <v>211</v>
      </c>
      <c r="C287" s="62" t="s">
        <v>248</v>
      </c>
      <c r="D287" s="50">
        <v>17976</v>
      </c>
      <c r="E287" s="47" t="s">
        <v>642</v>
      </c>
      <c r="F287" s="65" t="s">
        <v>12</v>
      </c>
      <c r="G287" s="138">
        <v>50</v>
      </c>
      <c r="H287" s="233"/>
      <c r="I287" s="233"/>
      <c r="J287" s="45">
        <f t="shared" si="5"/>
        <v>50</v>
      </c>
    </row>
    <row r="288" spans="1:10" ht="15" customHeight="1">
      <c r="A288" s="49">
        <v>2</v>
      </c>
      <c r="B288" s="8" t="s">
        <v>211</v>
      </c>
      <c r="C288" s="24" t="s">
        <v>248</v>
      </c>
      <c r="D288" s="11">
        <v>17954</v>
      </c>
      <c r="E288" s="67" t="s">
        <v>641</v>
      </c>
      <c r="F288" s="52" t="s">
        <v>12</v>
      </c>
      <c r="G288" s="103">
        <v>45</v>
      </c>
      <c r="H288" s="235"/>
      <c r="I288" s="235"/>
      <c r="J288" s="179">
        <f t="shared" si="5"/>
        <v>45</v>
      </c>
    </row>
    <row r="289" spans="1:10" ht="15" customHeight="1" thickBot="1">
      <c r="A289" s="73">
        <v>3</v>
      </c>
      <c r="B289" s="79" t="s">
        <v>211</v>
      </c>
      <c r="C289" s="80" t="s">
        <v>248</v>
      </c>
      <c r="D289" s="64">
        <v>20111</v>
      </c>
      <c r="E289" s="66" t="s">
        <v>652</v>
      </c>
      <c r="F289" s="164" t="s">
        <v>27</v>
      </c>
      <c r="G289" s="104">
        <v>40</v>
      </c>
      <c r="H289" s="234"/>
      <c r="I289" s="234"/>
      <c r="J289" s="178">
        <f t="shared" si="5"/>
        <v>40</v>
      </c>
    </row>
    <row r="290" spans="1:10" ht="15" customHeight="1">
      <c r="A290" s="48">
        <v>1</v>
      </c>
      <c r="B290" s="74" t="s">
        <v>211</v>
      </c>
      <c r="C290" s="62" t="s">
        <v>249</v>
      </c>
      <c r="D290" s="50" t="s">
        <v>343</v>
      </c>
      <c r="E290" s="47" t="s">
        <v>319</v>
      </c>
      <c r="F290" s="65" t="s">
        <v>202</v>
      </c>
      <c r="G290" s="138">
        <v>50</v>
      </c>
      <c r="H290" s="233"/>
      <c r="I290" s="233"/>
      <c r="J290" s="45">
        <f t="shared" si="5"/>
        <v>50</v>
      </c>
    </row>
    <row r="291" spans="1:10" ht="15" customHeight="1">
      <c r="A291" s="49">
        <v>2</v>
      </c>
      <c r="B291" s="8" t="s">
        <v>211</v>
      </c>
      <c r="C291" s="24" t="s">
        <v>249</v>
      </c>
      <c r="D291" s="11">
        <v>13006</v>
      </c>
      <c r="E291" s="67" t="s">
        <v>653</v>
      </c>
      <c r="F291" s="52" t="s">
        <v>9</v>
      </c>
      <c r="G291" s="103">
        <v>45</v>
      </c>
      <c r="H291" s="235"/>
      <c r="I291" s="235"/>
      <c r="J291" s="179">
        <f t="shared" si="5"/>
        <v>45</v>
      </c>
    </row>
    <row r="292" spans="1:10" ht="15" customHeight="1" thickBot="1">
      <c r="A292" s="49">
        <v>3</v>
      </c>
      <c r="B292" s="180" t="s">
        <v>211</v>
      </c>
      <c r="C292" s="192" t="s">
        <v>249</v>
      </c>
      <c r="D292" s="180">
        <v>6859</v>
      </c>
      <c r="E292" s="182" t="s">
        <v>216</v>
      </c>
      <c r="F292" s="192" t="s">
        <v>12</v>
      </c>
      <c r="G292" s="136">
        <v>40</v>
      </c>
      <c r="H292" s="231"/>
      <c r="I292" s="231"/>
      <c r="J292" s="178">
        <f t="shared" si="5"/>
        <v>40</v>
      </c>
    </row>
    <row r="293" spans="1:10" ht="15" customHeight="1">
      <c r="A293" s="48">
        <v>1</v>
      </c>
      <c r="B293" s="74" t="s">
        <v>211</v>
      </c>
      <c r="C293" s="62" t="s">
        <v>320</v>
      </c>
      <c r="D293" s="50" t="s">
        <v>344</v>
      </c>
      <c r="E293" s="47" t="s">
        <v>321</v>
      </c>
      <c r="F293" s="65" t="s">
        <v>12</v>
      </c>
      <c r="G293" s="135">
        <v>50</v>
      </c>
      <c r="H293" s="230"/>
      <c r="I293" s="230"/>
      <c r="J293" s="45">
        <f t="shared" si="5"/>
        <v>50</v>
      </c>
    </row>
    <row r="294" spans="1:10" ht="15" customHeight="1">
      <c r="A294" s="49">
        <v>2</v>
      </c>
      <c r="B294" s="180" t="s">
        <v>211</v>
      </c>
      <c r="C294" s="192" t="s">
        <v>320</v>
      </c>
      <c r="D294" s="181">
        <v>20100</v>
      </c>
      <c r="E294" s="183" t="s">
        <v>654</v>
      </c>
      <c r="F294" s="184" t="s">
        <v>27</v>
      </c>
      <c r="G294" s="136">
        <v>45</v>
      </c>
      <c r="H294" s="231"/>
      <c r="I294" s="231"/>
      <c r="J294" s="179">
        <f t="shared" si="5"/>
        <v>45</v>
      </c>
    </row>
    <row r="295" spans="1:10" ht="15" customHeight="1" thickBot="1">
      <c r="A295" s="73">
        <v>3</v>
      </c>
      <c r="B295" s="79" t="s">
        <v>211</v>
      </c>
      <c r="C295" s="80" t="s">
        <v>320</v>
      </c>
      <c r="D295" s="64">
        <v>6861</v>
      </c>
      <c r="E295" s="66" t="s">
        <v>648</v>
      </c>
      <c r="F295" s="164" t="s">
        <v>2</v>
      </c>
      <c r="G295" s="137">
        <v>40</v>
      </c>
      <c r="H295" s="232"/>
      <c r="I295" s="232"/>
      <c r="J295" s="178">
        <f t="shared" si="5"/>
        <v>40</v>
      </c>
    </row>
    <row r="296" spans="1:10" ht="15" customHeight="1">
      <c r="A296" s="48">
        <v>1</v>
      </c>
      <c r="B296" s="74" t="s">
        <v>221</v>
      </c>
      <c r="C296" s="74" t="s">
        <v>259</v>
      </c>
      <c r="D296" s="50">
        <v>18064</v>
      </c>
      <c r="E296" s="72" t="s">
        <v>655</v>
      </c>
      <c r="F296" s="74" t="s">
        <v>276</v>
      </c>
      <c r="G296" s="135">
        <v>50</v>
      </c>
      <c r="H296" s="230"/>
      <c r="I296" s="230"/>
      <c r="J296" s="45">
        <f>G296+H296+I296</f>
        <v>50</v>
      </c>
    </row>
    <row r="297" spans="1:10" ht="15" customHeight="1" thickBot="1">
      <c r="A297" s="73">
        <v>2</v>
      </c>
      <c r="B297" s="163" t="s">
        <v>221</v>
      </c>
      <c r="C297" s="163" t="s">
        <v>259</v>
      </c>
      <c r="D297" s="162">
        <v>15441</v>
      </c>
      <c r="E297" s="218" t="s">
        <v>493</v>
      </c>
      <c r="F297" s="163" t="s">
        <v>277</v>
      </c>
      <c r="G297" s="137">
        <v>45</v>
      </c>
      <c r="H297" s="232"/>
      <c r="I297" s="232"/>
      <c r="J297" s="178">
        <f>G297+H297+I297</f>
        <v>45</v>
      </c>
    </row>
    <row r="298" spans="1:10" ht="15" customHeight="1">
      <c r="A298" s="48">
        <v>1</v>
      </c>
      <c r="B298" s="74" t="s">
        <v>221</v>
      </c>
      <c r="C298" s="74" t="s">
        <v>322</v>
      </c>
      <c r="D298" s="50">
        <v>5456</v>
      </c>
      <c r="E298" s="76" t="s">
        <v>494</v>
      </c>
      <c r="F298" s="51" t="s">
        <v>4</v>
      </c>
      <c r="G298" s="138">
        <v>50</v>
      </c>
      <c r="H298" s="233"/>
      <c r="I298" s="233"/>
      <c r="J298" s="45">
        <f t="shared" si="5"/>
        <v>50</v>
      </c>
    </row>
    <row r="299" spans="1:10" ht="15" customHeight="1" thickBot="1">
      <c r="A299" s="73">
        <v>2</v>
      </c>
      <c r="B299" s="163" t="s">
        <v>221</v>
      </c>
      <c r="C299" s="163" t="s">
        <v>322</v>
      </c>
      <c r="D299" s="162">
        <v>5851</v>
      </c>
      <c r="E299" s="285" t="s">
        <v>495</v>
      </c>
      <c r="F299" s="168" t="s">
        <v>4</v>
      </c>
      <c r="G299" s="104">
        <v>45</v>
      </c>
      <c r="H299" s="234"/>
      <c r="I299" s="234"/>
      <c r="J299" s="178">
        <f t="shared" si="5"/>
        <v>45</v>
      </c>
    </row>
    <row r="300" spans="1:10" ht="15" customHeight="1">
      <c r="A300" s="48">
        <v>1</v>
      </c>
      <c r="B300" s="74" t="s">
        <v>221</v>
      </c>
      <c r="C300" s="74" t="s">
        <v>190</v>
      </c>
      <c r="D300" s="50">
        <v>5356</v>
      </c>
      <c r="E300" s="72" t="s">
        <v>90</v>
      </c>
      <c r="F300" s="62" t="s">
        <v>4</v>
      </c>
      <c r="G300" s="135">
        <v>50</v>
      </c>
      <c r="H300" s="230"/>
      <c r="I300" s="230"/>
      <c r="J300" s="45">
        <f>G300+H300+I300</f>
        <v>50</v>
      </c>
    </row>
    <row r="301" spans="1:10" ht="15" customHeight="1" thickBot="1">
      <c r="A301" s="73">
        <v>2</v>
      </c>
      <c r="B301" s="163" t="s">
        <v>221</v>
      </c>
      <c r="C301" s="163" t="s">
        <v>190</v>
      </c>
      <c r="D301" s="162">
        <v>16477</v>
      </c>
      <c r="E301" s="218" t="s">
        <v>496</v>
      </c>
      <c r="F301" s="163" t="s">
        <v>4</v>
      </c>
      <c r="G301" s="137">
        <v>45</v>
      </c>
      <c r="H301" s="232"/>
      <c r="I301" s="232"/>
      <c r="J301" s="178">
        <f>G301+H301+I301</f>
        <v>45</v>
      </c>
    </row>
    <row r="302" spans="1:10" ht="15" customHeight="1">
      <c r="A302" s="48">
        <v>1</v>
      </c>
      <c r="B302" s="74" t="s">
        <v>221</v>
      </c>
      <c r="C302" s="74" t="s">
        <v>260</v>
      </c>
      <c r="D302" s="74">
        <v>17884</v>
      </c>
      <c r="E302" s="72" t="s">
        <v>490</v>
      </c>
      <c r="F302" s="74" t="s">
        <v>3</v>
      </c>
      <c r="G302" s="135">
        <v>50</v>
      </c>
      <c r="H302" s="230"/>
      <c r="I302" s="230"/>
      <c r="J302" s="45">
        <f>G302+H302+I302</f>
        <v>50</v>
      </c>
    </row>
    <row r="303" spans="1:10" ht="15" customHeight="1">
      <c r="A303" s="49">
        <v>2</v>
      </c>
      <c r="B303" s="180" t="s">
        <v>221</v>
      </c>
      <c r="C303" s="180" t="s">
        <v>260</v>
      </c>
      <c r="D303" s="180">
        <v>18112</v>
      </c>
      <c r="E303" s="182" t="s">
        <v>656</v>
      </c>
      <c r="F303" s="180" t="s">
        <v>657</v>
      </c>
      <c r="G303" s="136">
        <v>45</v>
      </c>
      <c r="H303" s="231"/>
      <c r="I303" s="231"/>
      <c r="J303" s="179">
        <f>G303+H303+I303</f>
        <v>45</v>
      </c>
    </row>
    <row r="304" spans="1:10" ht="15" customHeight="1">
      <c r="A304" s="49">
        <v>3</v>
      </c>
      <c r="B304" s="180" t="s">
        <v>221</v>
      </c>
      <c r="C304" s="180" t="s">
        <v>260</v>
      </c>
      <c r="D304" s="180">
        <v>8508</v>
      </c>
      <c r="E304" s="182" t="s">
        <v>223</v>
      </c>
      <c r="F304" s="180" t="s">
        <v>4</v>
      </c>
      <c r="G304" s="136">
        <v>37.5</v>
      </c>
      <c r="H304" s="231"/>
      <c r="I304" s="231"/>
      <c r="J304" s="179">
        <f>G304+H304+I304</f>
        <v>37.5</v>
      </c>
    </row>
    <row r="305" spans="1:10" ht="15" customHeight="1">
      <c r="A305" s="49">
        <v>3</v>
      </c>
      <c r="B305" s="180" t="s">
        <v>221</v>
      </c>
      <c r="C305" s="180" t="s">
        <v>260</v>
      </c>
      <c r="D305" s="181">
        <v>16452</v>
      </c>
      <c r="E305" s="182" t="s">
        <v>497</v>
      </c>
      <c r="F305" s="180" t="s">
        <v>4</v>
      </c>
      <c r="G305" s="136">
        <v>37.5</v>
      </c>
      <c r="H305" s="231"/>
      <c r="I305" s="231"/>
      <c r="J305" s="179">
        <f>G305+H305+I305</f>
        <v>37.5</v>
      </c>
    </row>
    <row r="306" spans="1:10" ht="15" customHeight="1">
      <c r="A306" s="49">
        <v>5</v>
      </c>
      <c r="B306" s="180" t="s">
        <v>221</v>
      </c>
      <c r="C306" s="180" t="s">
        <v>260</v>
      </c>
      <c r="D306" s="180">
        <v>18087</v>
      </c>
      <c r="E306" s="182" t="s">
        <v>131</v>
      </c>
      <c r="F306" s="180" t="s">
        <v>97</v>
      </c>
      <c r="G306" s="136">
        <v>27.5</v>
      </c>
      <c r="H306" s="231"/>
      <c r="I306" s="231"/>
      <c r="J306" s="179">
        <f t="shared" ref="J306:J344" si="6">G306+H306+I306</f>
        <v>27.5</v>
      </c>
    </row>
    <row r="307" spans="1:10" ht="15" customHeight="1" thickBot="1">
      <c r="A307" s="73">
        <v>5</v>
      </c>
      <c r="B307" s="163" t="s">
        <v>221</v>
      </c>
      <c r="C307" s="163" t="s">
        <v>260</v>
      </c>
      <c r="D307" s="163">
        <v>18004</v>
      </c>
      <c r="E307" s="218" t="s">
        <v>658</v>
      </c>
      <c r="F307" s="163" t="s">
        <v>4</v>
      </c>
      <c r="G307" s="137">
        <v>27.5</v>
      </c>
      <c r="H307" s="232"/>
      <c r="I307" s="232"/>
      <c r="J307" s="178">
        <f t="shared" si="6"/>
        <v>27.5</v>
      </c>
    </row>
    <row r="308" spans="1:10" ht="15" customHeight="1">
      <c r="A308" s="48">
        <v>1</v>
      </c>
      <c r="B308" s="74" t="s">
        <v>221</v>
      </c>
      <c r="C308" s="74" t="s">
        <v>192</v>
      </c>
      <c r="D308" s="50">
        <v>7473</v>
      </c>
      <c r="E308" s="76" t="s">
        <v>659</v>
      </c>
      <c r="F308" s="51" t="s">
        <v>5</v>
      </c>
      <c r="G308" s="138">
        <v>50</v>
      </c>
      <c r="H308" s="233"/>
      <c r="I308" s="233"/>
      <c r="J308" s="45">
        <f>G308+H308+I308</f>
        <v>50</v>
      </c>
    </row>
    <row r="309" spans="1:10" ht="15" customHeight="1">
      <c r="A309" s="49">
        <v>2</v>
      </c>
      <c r="B309" s="180" t="s">
        <v>221</v>
      </c>
      <c r="C309" s="180" t="s">
        <v>192</v>
      </c>
      <c r="D309" s="181">
        <v>7700</v>
      </c>
      <c r="E309" s="182" t="s">
        <v>227</v>
      </c>
      <c r="F309" s="187" t="s">
        <v>3</v>
      </c>
      <c r="G309" s="136">
        <v>45</v>
      </c>
      <c r="H309" s="231"/>
      <c r="I309" s="231"/>
      <c r="J309" s="179">
        <f>G309+H309+I309</f>
        <v>45</v>
      </c>
    </row>
    <row r="310" spans="1:10" ht="15" customHeight="1">
      <c r="A310" s="49">
        <v>3</v>
      </c>
      <c r="B310" s="180" t="s">
        <v>221</v>
      </c>
      <c r="C310" s="180" t="s">
        <v>192</v>
      </c>
      <c r="D310" s="181">
        <v>14376</v>
      </c>
      <c r="E310" s="182" t="s">
        <v>499</v>
      </c>
      <c r="F310" s="180" t="s">
        <v>4</v>
      </c>
      <c r="G310" s="136">
        <v>37.5</v>
      </c>
      <c r="H310" s="231"/>
      <c r="I310" s="231"/>
      <c r="J310" s="179">
        <f>G310+H310+I310</f>
        <v>37.5</v>
      </c>
    </row>
    <row r="311" spans="1:10" ht="15" customHeight="1">
      <c r="A311" s="49">
        <v>3</v>
      </c>
      <c r="B311" s="180" t="s">
        <v>221</v>
      </c>
      <c r="C311" s="180" t="s">
        <v>192</v>
      </c>
      <c r="D311" s="180">
        <v>7442</v>
      </c>
      <c r="E311" s="182" t="s">
        <v>225</v>
      </c>
      <c r="F311" s="180" t="s">
        <v>224</v>
      </c>
      <c r="G311" s="136">
        <v>37.5</v>
      </c>
      <c r="H311" s="231"/>
      <c r="I311" s="231"/>
      <c r="J311" s="179">
        <f>G311+H311+I311</f>
        <v>37.5</v>
      </c>
    </row>
    <row r="312" spans="1:10" ht="15" customHeight="1">
      <c r="A312" s="49">
        <v>5</v>
      </c>
      <c r="B312" s="180" t="s">
        <v>221</v>
      </c>
      <c r="C312" s="180" t="s">
        <v>192</v>
      </c>
      <c r="D312" s="181">
        <v>4538</v>
      </c>
      <c r="E312" s="182" t="s">
        <v>226</v>
      </c>
      <c r="F312" s="192" t="s">
        <v>5</v>
      </c>
      <c r="G312" s="136">
        <v>27.5</v>
      </c>
      <c r="H312" s="231"/>
      <c r="I312" s="231"/>
      <c r="J312" s="179">
        <f>G312+H312+I312</f>
        <v>27.5</v>
      </c>
    </row>
    <row r="313" spans="1:10" ht="15" customHeight="1" thickBot="1">
      <c r="A313" s="73">
        <v>5</v>
      </c>
      <c r="B313" s="163" t="s">
        <v>221</v>
      </c>
      <c r="C313" s="163" t="s">
        <v>192</v>
      </c>
      <c r="D313" s="162">
        <v>18083</v>
      </c>
      <c r="E313" s="285" t="s">
        <v>660</v>
      </c>
      <c r="F313" s="168" t="s">
        <v>12</v>
      </c>
      <c r="G313" s="104">
        <v>27.5</v>
      </c>
      <c r="H313" s="234"/>
      <c r="I313" s="234"/>
      <c r="J313" s="178">
        <f t="shared" si="6"/>
        <v>27.5</v>
      </c>
    </row>
    <row r="314" spans="1:10" ht="15" customHeight="1">
      <c r="A314" s="48">
        <v>1</v>
      </c>
      <c r="B314" s="74" t="s">
        <v>221</v>
      </c>
      <c r="C314" s="74" t="s">
        <v>242</v>
      </c>
      <c r="D314" s="50">
        <v>16535</v>
      </c>
      <c r="E314" s="72" t="s">
        <v>500</v>
      </c>
      <c r="F314" s="74" t="s">
        <v>4</v>
      </c>
      <c r="G314" s="135">
        <v>50</v>
      </c>
      <c r="H314" s="230"/>
      <c r="I314" s="230"/>
      <c r="J314" s="45">
        <f t="shared" si="6"/>
        <v>50</v>
      </c>
    </row>
    <row r="315" spans="1:10" ht="15" customHeight="1">
      <c r="A315" s="49">
        <v>2</v>
      </c>
      <c r="B315" s="180" t="s">
        <v>221</v>
      </c>
      <c r="C315" s="180" t="s">
        <v>242</v>
      </c>
      <c r="D315" s="181">
        <v>16716</v>
      </c>
      <c r="E315" s="193" t="s">
        <v>661</v>
      </c>
      <c r="F315" s="194" t="s">
        <v>12</v>
      </c>
      <c r="G315" s="103">
        <v>45</v>
      </c>
      <c r="H315" s="235"/>
      <c r="I315" s="235"/>
      <c r="J315" s="179">
        <f t="shared" si="6"/>
        <v>45</v>
      </c>
    </row>
    <row r="316" spans="1:10" ht="15" customHeight="1">
      <c r="A316" s="49">
        <v>3</v>
      </c>
      <c r="B316" s="180" t="s">
        <v>221</v>
      </c>
      <c r="C316" s="180" t="s">
        <v>242</v>
      </c>
      <c r="D316" s="181">
        <v>4999</v>
      </c>
      <c r="E316" s="182" t="s">
        <v>272</v>
      </c>
      <c r="F316" s="180" t="s">
        <v>4</v>
      </c>
      <c r="G316" s="136">
        <v>37.5</v>
      </c>
      <c r="H316" s="231"/>
      <c r="I316" s="231"/>
      <c r="J316" s="179">
        <f t="shared" si="6"/>
        <v>37.5</v>
      </c>
    </row>
    <row r="317" spans="1:10" ht="15" customHeight="1" thickBot="1">
      <c r="A317" s="73">
        <v>3</v>
      </c>
      <c r="B317" s="163" t="s">
        <v>221</v>
      </c>
      <c r="C317" s="163" t="s">
        <v>242</v>
      </c>
      <c r="D317" s="162">
        <v>16451</v>
      </c>
      <c r="E317" s="218" t="s">
        <v>498</v>
      </c>
      <c r="F317" s="163" t="s">
        <v>4</v>
      </c>
      <c r="G317" s="137">
        <v>37.5</v>
      </c>
      <c r="H317" s="232"/>
      <c r="I317" s="232"/>
      <c r="J317" s="178">
        <f t="shared" si="6"/>
        <v>37.5</v>
      </c>
    </row>
    <row r="318" spans="1:10" ht="15" customHeight="1">
      <c r="A318" s="48">
        <v>1</v>
      </c>
      <c r="B318" s="74" t="s">
        <v>221</v>
      </c>
      <c r="C318" s="74" t="s">
        <v>243</v>
      </c>
      <c r="D318" s="50">
        <v>7449</v>
      </c>
      <c r="E318" s="72" t="s">
        <v>229</v>
      </c>
      <c r="F318" s="74" t="s">
        <v>12</v>
      </c>
      <c r="G318" s="135">
        <v>50</v>
      </c>
      <c r="H318" s="230"/>
      <c r="I318" s="230"/>
      <c r="J318" s="45">
        <f t="shared" si="6"/>
        <v>50</v>
      </c>
    </row>
    <row r="319" spans="1:10" ht="15" customHeight="1">
      <c r="A319" s="49">
        <v>2</v>
      </c>
      <c r="B319" s="180" t="s">
        <v>221</v>
      </c>
      <c r="C319" s="180" t="s">
        <v>243</v>
      </c>
      <c r="D319" s="181">
        <v>10047</v>
      </c>
      <c r="E319" s="182" t="s">
        <v>503</v>
      </c>
      <c r="F319" s="180" t="s">
        <v>12</v>
      </c>
      <c r="G319" s="136">
        <v>45</v>
      </c>
      <c r="H319" s="231"/>
      <c r="I319" s="231"/>
      <c r="J319" s="179">
        <f t="shared" si="6"/>
        <v>45</v>
      </c>
    </row>
    <row r="320" spans="1:10" ht="15" customHeight="1">
      <c r="A320" s="49">
        <v>3</v>
      </c>
      <c r="B320" s="180" t="s">
        <v>221</v>
      </c>
      <c r="C320" s="180" t="s">
        <v>243</v>
      </c>
      <c r="D320" s="181">
        <v>18116</v>
      </c>
      <c r="E320" s="193" t="s">
        <v>358</v>
      </c>
      <c r="F320" s="194" t="s">
        <v>47</v>
      </c>
      <c r="G320" s="103">
        <v>37.5</v>
      </c>
      <c r="H320" s="235"/>
      <c r="I320" s="235"/>
      <c r="J320" s="179">
        <f t="shared" si="6"/>
        <v>37.5</v>
      </c>
    </row>
    <row r="321" spans="1:10" ht="15" customHeight="1">
      <c r="A321" s="49">
        <v>3</v>
      </c>
      <c r="B321" s="180" t="s">
        <v>221</v>
      </c>
      <c r="C321" s="180" t="s">
        <v>243</v>
      </c>
      <c r="D321" s="181">
        <v>5454</v>
      </c>
      <c r="E321" s="182" t="s">
        <v>228</v>
      </c>
      <c r="F321" s="180" t="s">
        <v>4</v>
      </c>
      <c r="G321" s="136">
        <v>37.5</v>
      </c>
      <c r="H321" s="231"/>
      <c r="I321" s="231"/>
      <c r="J321" s="179">
        <f t="shared" si="6"/>
        <v>37.5</v>
      </c>
    </row>
    <row r="322" spans="1:10" ht="15" customHeight="1">
      <c r="A322" s="49">
        <v>5</v>
      </c>
      <c r="B322" s="180" t="s">
        <v>221</v>
      </c>
      <c r="C322" s="180" t="s">
        <v>243</v>
      </c>
      <c r="D322" s="181">
        <v>7134</v>
      </c>
      <c r="E322" s="182" t="s">
        <v>271</v>
      </c>
      <c r="F322" s="180" t="s">
        <v>2</v>
      </c>
      <c r="G322" s="136">
        <v>25</v>
      </c>
      <c r="H322" s="231"/>
      <c r="I322" s="231"/>
      <c r="J322" s="179">
        <f t="shared" si="6"/>
        <v>25</v>
      </c>
    </row>
    <row r="323" spans="1:10" ht="15" customHeight="1">
      <c r="A323" s="49">
        <v>5</v>
      </c>
      <c r="B323" s="180" t="s">
        <v>221</v>
      </c>
      <c r="C323" s="180" t="s">
        <v>243</v>
      </c>
      <c r="D323" s="181">
        <v>18063</v>
      </c>
      <c r="E323" s="193" t="s">
        <v>663</v>
      </c>
      <c r="F323" s="194" t="s">
        <v>276</v>
      </c>
      <c r="G323" s="103">
        <v>25</v>
      </c>
      <c r="H323" s="235"/>
      <c r="I323" s="235"/>
      <c r="J323" s="179">
        <f t="shared" si="6"/>
        <v>25</v>
      </c>
    </row>
    <row r="324" spans="1:10" ht="15" customHeight="1" thickBot="1">
      <c r="A324" s="73">
        <v>5</v>
      </c>
      <c r="B324" s="163" t="s">
        <v>221</v>
      </c>
      <c r="C324" s="163" t="s">
        <v>243</v>
      </c>
      <c r="D324" s="162">
        <v>18076</v>
      </c>
      <c r="E324" s="285" t="s">
        <v>662</v>
      </c>
      <c r="F324" s="168" t="s">
        <v>47</v>
      </c>
      <c r="G324" s="104">
        <v>25</v>
      </c>
      <c r="H324" s="234"/>
      <c r="I324" s="234"/>
      <c r="J324" s="178">
        <f t="shared" si="6"/>
        <v>25</v>
      </c>
    </row>
    <row r="325" spans="1:10" ht="15" customHeight="1">
      <c r="A325" s="48">
        <v>1</v>
      </c>
      <c r="B325" s="74" t="s">
        <v>221</v>
      </c>
      <c r="C325" s="74" t="s">
        <v>256</v>
      </c>
      <c r="D325" s="50">
        <v>5495</v>
      </c>
      <c r="E325" s="72" t="s">
        <v>230</v>
      </c>
      <c r="F325" s="74" t="s">
        <v>4</v>
      </c>
      <c r="G325" s="135">
        <v>50</v>
      </c>
      <c r="H325" s="230"/>
      <c r="I325" s="230"/>
      <c r="J325" s="45">
        <f>G325+H325+I325</f>
        <v>50</v>
      </c>
    </row>
    <row r="326" spans="1:10" ht="15" customHeight="1">
      <c r="A326" s="49">
        <v>2</v>
      </c>
      <c r="B326" s="180" t="s">
        <v>221</v>
      </c>
      <c r="C326" s="180" t="s">
        <v>256</v>
      </c>
      <c r="D326" s="181">
        <v>18096</v>
      </c>
      <c r="E326" s="193" t="s">
        <v>664</v>
      </c>
      <c r="F326" s="194" t="s">
        <v>2</v>
      </c>
      <c r="G326" s="103">
        <v>45</v>
      </c>
      <c r="H326" s="235"/>
      <c r="I326" s="235"/>
      <c r="J326" s="179">
        <f>G326+H326+I326</f>
        <v>45</v>
      </c>
    </row>
    <row r="327" spans="1:10" ht="15" customHeight="1" thickBot="1">
      <c r="A327" s="73">
        <v>3</v>
      </c>
      <c r="B327" s="163" t="s">
        <v>221</v>
      </c>
      <c r="C327" s="163" t="s">
        <v>256</v>
      </c>
      <c r="D327" s="162">
        <v>16351</v>
      </c>
      <c r="E327" s="218" t="s">
        <v>504</v>
      </c>
      <c r="F327" s="163" t="s">
        <v>3</v>
      </c>
      <c r="G327" s="137">
        <v>40</v>
      </c>
      <c r="H327" s="232"/>
      <c r="I327" s="232"/>
      <c r="J327" s="178">
        <f>G327+H327+I327</f>
        <v>40</v>
      </c>
    </row>
    <row r="328" spans="1:10" ht="15" customHeight="1">
      <c r="A328" s="48">
        <v>1</v>
      </c>
      <c r="B328" s="74" t="s">
        <v>221</v>
      </c>
      <c r="C328" s="74" t="s">
        <v>257</v>
      </c>
      <c r="D328" s="50">
        <v>16559</v>
      </c>
      <c r="E328" s="72" t="s">
        <v>665</v>
      </c>
      <c r="F328" s="74" t="s">
        <v>6</v>
      </c>
      <c r="G328" s="135">
        <v>50</v>
      </c>
      <c r="H328" s="230"/>
      <c r="I328" s="230"/>
      <c r="J328" s="45">
        <f>G328+H328+I328</f>
        <v>50</v>
      </c>
    </row>
    <row r="329" spans="1:10" ht="15" customHeight="1" thickBot="1">
      <c r="A329" s="73">
        <v>2</v>
      </c>
      <c r="B329" s="163" t="s">
        <v>221</v>
      </c>
      <c r="C329" s="163" t="s">
        <v>257</v>
      </c>
      <c r="D329" s="162">
        <v>8501</v>
      </c>
      <c r="E329" s="218" t="s">
        <v>232</v>
      </c>
      <c r="F329" s="163" t="s">
        <v>9</v>
      </c>
      <c r="G329" s="137">
        <v>45</v>
      </c>
      <c r="H329" s="232"/>
      <c r="I329" s="232"/>
      <c r="J329" s="178">
        <f>G329+H329+I329</f>
        <v>45</v>
      </c>
    </row>
    <row r="330" spans="1:10" ht="15" customHeight="1">
      <c r="A330" s="48">
        <v>1</v>
      </c>
      <c r="B330" s="74" t="s">
        <v>221</v>
      </c>
      <c r="C330" s="74" t="s">
        <v>258</v>
      </c>
      <c r="D330" s="50">
        <v>10232</v>
      </c>
      <c r="E330" s="76" t="s">
        <v>324</v>
      </c>
      <c r="F330" s="51" t="s">
        <v>3</v>
      </c>
      <c r="G330" s="138">
        <v>50</v>
      </c>
      <c r="H330" s="233"/>
      <c r="I330" s="233"/>
      <c r="J330" s="45">
        <f t="shared" si="6"/>
        <v>50</v>
      </c>
    </row>
    <row r="331" spans="1:10" ht="15" customHeight="1">
      <c r="A331" s="49">
        <v>2</v>
      </c>
      <c r="B331" s="180" t="s">
        <v>221</v>
      </c>
      <c r="C331" s="180" t="s">
        <v>258</v>
      </c>
      <c r="D331" s="181">
        <v>18084</v>
      </c>
      <c r="E331" s="182" t="s">
        <v>666</v>
      </c>
      <c r="F331" s="180" t="s">
        <v>47</v>
      </c>
      <c r="G331" s="136">
        <v>45</v>
      </c>
      <c r="H331" s="231"/>
      <c r="I331" s="231"/>
      <c r="J331" s="179">
        <f t="shared" si="6"/>
        <v>45</v>
      </c>
    </row>
    <row r="332" spans="1:10" ht="15" customHeight="1">
      <c r="A332" s="49">
        <v>3</v>
      </c>
      <c r="B332" s="180" t="s">
        <v>221</v>
      </c>
      <c r="C332" s="180" t="s">
        <v>258</v>
      </c>
      <c r="D332" s="181">
        <v>17316</v>
      </c>
      <c r="E332" s="182" t="s">
        <v>667</v>
      </c>
      <c r="F332" s="180" t="s">
        <v>668</v>
      </c>
      <c r="G332" s="136">
        <v>37.5</v>
      </c>
      <c r="H332" s="231"/>
      <c r="I332" s="231"/>
      <c r="J332" s="179">
        <f t="shared" si="6"/>
        <v>37.5</v>
      </c>
    </row>
    <row r="333" spans="1:10" ht="15" customHeight="1" thickBot="1">
      <c r="A333" s="73">
        <v>3</v>
      </c>
      <c r="B333" s="163" t="s">
        <v>221</v>
      </c>
      <c r="C333" s="163" t="s">
        <v>258</v>
      </c>
      <c r="D333" s="162">
        <v>5450</v>
      </c>
      <c r="E333" s="218" t="s">
        <v>236</v>
      </c>
      <c r="F333" s="163" t="s">
        <v>4</v>
      </c>
      <c r="G333" s="137">
        <v>37.5</v>
      </c>
      <c r="H333" s="232"/>
      <c r="I333" s="232"/>
      <c r="J333" s="178">
        <f t="shared" si="6"/>
        <v>37.5</v>
      </c>
    </row>
    <row r="334" spans="1:10" ht="15" customHeight="1">
      <c r="A334" s="49">
        <v>1</v>
      </c>
      <c r="B334" s="74" t="s">
        <v>221</v>
      </c>
      <c r="C334" s="74" t="s">
        <v>669</v>
      </c>
      <c r="D334" s="50">
        <v>18031</v>
      </c>
      <c r="E334" s="182" t="s">
        <v>670</v>
      </c>
      <c r="F334" s="180" t="s">
        <v>37</v>
      </c>
      <c r="G334" s="136">
        <v>50</v>
      </c>
      <c r="H334" s="231"/>
      <c r="I334" s="231"/>
      <c r="J334" s="45">
        <f t="shared" si="6"/>
        <v>50</v>
      </c>
    </row>
    <row r="335" spans="1:10" ht="15" customHeight="1" thickBot="1">
      <c r="A335" s="73">
        <v>2</v>
      </c>
      <c r="B335" s="163" t="s">
        <v>221</v>
      </c>
      <c r="C335" s="163" t="s">
        <v>669</v>
      </c>
      <c r="D335" s="162">
        <v>18058</v>
      </c>
      <c r="E335" s="218" t="s">
        <v>671</v>
      </c>
      <c r="F335" s="163" t="s">
        <v>2</v>
      </c>
      <c r="G335" s="137">
        <v>45</v>
      </c>
      <c r="H335" s="232"/>
      <c r="I335" s="232"/>
      <c r="J335" s="178">
        <f t="shared" si="6"/>
        <v>45</v>
      </c>
    </row>
    <row r="336" spans="1:10" ht="15" customHeight="1">
      <c r="A336" s="48">
        <v>1</v>
      </c>
      <c r="B336" s="74" t="s">
        <v>221</v>
      </c>
      <c r="C336" s="74" t="s">
        <v>261</v>
      </c>
      <c r="D336" s="50">
        <v>18000</v>
      </c>
      <c r="E336" s="72" t="s">
        <v>672</v>
      </c>
      <c r="F336" s="62" t="s">
        <v>4</v>
      </c>
      <c r="G336" s="135">
        <v>50</v>
      </c>
      <c r="H336" s="230"/>
      <c r="I336" s="230"/>
      <c r="J336" s="45">
        <f t="shared" si="6"/>
        <v>50</v>
      </c>
    </row>
    <row r="337" spans="1:10" ht="15" customHeight="1" thickBot="1">
      <c r="A337" s="73">
        <v>2</v>
      </c>
      <c r="B337" s="163" t="s">
        <v>221</v>
      </c>
      <c r="C337" s="163" t="s">
        <v>261</v>
      </c>
      <c r="D337" s="162">
        <v>7562</v>
      </c>
      <c r="E337" s="218" t="s">
        <v>235</v>
      </c>
      <c r="F337" s="167" t="s">
        <v>222</v>
      </c>
      <c r="G337" s="137">
        <v>45</v>
      </c>
      <c r="H337" s="232"/>
      <c r="I337" s="232"/>
      <c r="J337" s="178">
        <f t="shared" si="6"/>
        <v>45</v>
      </c>
    </row>
    <row r="338" spans="1:10" ht="15" customHeight="1">
      <c r="A338" s="48">
        <v>1</v>
      </c>
      <c r="B338" s="74" t="s">
        <v>221</v>
      </c>
      <c r="C338" s="62" t="s">
        <v>264</v>
      </c>
      <c r="D338" s="50">
        <v>2821</v>
      </c>
      <c r="E338" s="72" t="s">
        <v>238</v>
      </c>
      <c r="F338" s="196" t="s">
        <v>100</v>
      </c>
      <c r="G338" s="135">
        <v>50</v>
      </c>
      <c r="H338" s="230"/>
      <c r="I338" s="230"/>
      <c r="J338" s="45">
        <f>G338+H338+I338</f>
        <v>50</v>
      </c>
    </row>
    <row r="339" spans="1:10" ht="15" customHeight="1">
      <c r="A339" s="49">
        <v>2</v>
      </c>
      <c r="B339" s="180" t="s">
        <v>221</v>
      </c>
      <c r="C339" s="192" t="s">
        <v>264</v>
      </c>
      <c r="D339" s="181">
        <v>10116</v>
      </c>
      <c r="E339" s="193" t="s">
        <v>325</v>
      </c>
      <c r="F339" s="194" t="s">
        <v>27</v>
      </c>
      <c r="G339" s="103">
        <v>45</v>
      </c>
      <c r="H339" s="235"/>
      <c r="I339" s="235"/>
      <c r="J339" s="179">
        <f>G339+H339+I339</f>
        <v>45</v>
      </c>
    </row>
    <row r="340" spans="1:10" ht="15" customHeight="1">
      <c r="A340" s="49">
        <v>3</v>
      </c>
      <c r="B340" s="180" t="s">
        <v>221</v>
      </c>
      <c r="C340" s="192" t="s">
        <v>264</v>
      </c>
      <c r="D340" s="181">
        <v>18092</v>
      </c>
      <c r="E340" s="182" t="s">
        <v>148</v>
      </c>
      <c r="F340" s="286" t="s">
        <v>12</v>
      </c>
      <c r="G340" s="136">
        <v>40</v>
      </c>
      <c r="H340" s="231"/>
      <c r="I340" s="231"/>
      <c r="J340" s="179">
        <f>G340+H340+I340</f>
        <v>40</v>
      </c>
    </row>
    <row r="341" spans="1:10" ht="15" customHeight="1">
      <c r="A341" s="49">
        <v>4</v>
      </c>
      <c r="B341" s="180" t="s">
        <v>221</v>
      </c>
      <c r="C341" s="192" t="s">
        <v>264</v>
      </c>
      <c r="D341" s="181">
        <v>9753</v>
      </c>
      <c r="E341" s="182" t="s">
        <v>327</v>
      </c>
      <c r="F341" s="195" t="s">
        <v>505</v>
      </c>
      <c r="G341" s="136">
        <v>35</v>
      </c>
      <c r="H341" s="231"/>
      <c r="I341" s="231"/>
      <c r="J341" s="179">
        <f>G341+H341+I341</f>
        <v>35</v>
      </c>
    </row>
    <row r="342" spans="1:10" ht="15" customHeight="1">
      <c r="A342" s="49">
        <v>5</v>
      </c>
      <c r="B342" s="180" t="s">
        <v>221</v>
      </c>
      <c r="C342" s="192" t="s">
        <v>264</v>
      </c>
      <c r="D342" s="181">
        <v>16347</v>
      </c>
      <c r="E342" s="182" t="s">
        <v>501</v>
      </c>
      <c r="F342" s="195" t="s">
        <v>502</v>
      </c>
      <c r="G342" s="136">
        <v>30</v>
      </c>
      <c r="H342" s="231"/>
      <c r="I342" s="231"/>
      <c r="J342" s="179">
        <f>G342+H342+I342</f>
        <v>30</v>
      </c>
    </row>
    <row r="343" spans="1:10" ht="15" customHeight="1">
      <c r="A343" s="49">
        <v>6</v>
      </c>
      <c r="B343" s="180" t="s">
        <v>221</v>
      </c>
      <c r="C343" s="192" t="s">
        <v>264</v>
      </c>
      <c r="D343" s="181">
        <v>18031</v>
      </c>
      <c r="E343" s="182" t="s">
        <v>670</v>
      </c>
      <c r="F343" s="286" t="s">
        <v>37</v>
      </c>
      <c r="G343" s="136">
        <v>25</v>
      </c>
      <c r="H343" s="231"/>
      <c r="I343" s="231"/>
      <c r="J343" s="179">
        <f t="shared" si="6"/>
        <v>25</v>
      </c>
    </row>
    <row r="344" spans="1:10" ht="15" customHeight="1" thickBot="1">
      <c r="A344" s="73">
        <v>7</v>
      </c>
      <c r="B344" s="163" t="s">
        <v>221</v>
      </c>
      <c r="C344" s="167" t="s">
        <v>264</v>
      </c>
      <c r="D344" s="162">
        <v>18006</v>
      </c>
      <c r="E344" s="218" t="s">
        <v>673</v>
      </c>
      <c r="F344" s="287" t="s">
        <v>4</v>
      </c>
      <c r="G344" s="137">
        <v>20</v>
      </c>
      <c r="H344" s="232"/>
      <c r="I344" s="232"/>
      <c r="J344" s="178">
        <f t="shared" si="6"/>
        <v>20</v>
      </c>
    </row>
    <row r="345" spans="1:10" ht="15" customHeight="1">
      <c r="A345" s="48">
        <v>1</v>
      </c>
      <c r="B345" s="74" t="s">
        <v>221</v>
      </c>
      <c r="C345" s="62" t="s">
        <v>265</v>
      </c>
      <c r="D345" s="50">
        <v>7074</v>
      </c>
      <c r="E345" s="72" t="s">
        <v>239</v>
      </c>
      <c r="F345" s="196" t="s">
        <v>98</v>
      </c>
      <c r="G345" s="135">
        <v>50</v>
      </c>
      <c r="H345" s="230"/>
      <c r="I345" s="230"/>
      <c r="J345" s="45">
        <f t="shared" ref="J345:J376" si="7">G345+H345+I345</f>
        <v>50</v>
      </c>
    </row>
    <row r="346" spans="1:10" ht="15" customHeight="1">
      <c r="A346" s="49">
        <v>2</v>
      </c>
      <c r="B346" s="180" t="s">
        <v>221</v>
      </c>
      <c r="C346" s="192" t="s">
        <v>265</v>
      </c>
      <c r="D346" s="181">
        <v>16686</v>
      </c>
      <c r="E346" s="182" t="s">
        <v>506</v>
      </c>
      <c r="F346" s="286" t="s">
        <v>12</v>
      </c>
      <c r="G346" s="136">
        <v>45</v>
      </c>
      <c r="H346" s="231"/>
      <c r="I346" s="231"/>
      <c r="J346" s="179">
        <f>G346+H346+I346</f>
        <v>45</v>
      </c>
    </row>
    <row r="347" spans="1:10" ht="15" customHeight="1">
      <c r="A347" s="49">
        <v>3</v>
      </c>
      <c r="B347" s="180" t="s">
        <v>221</v>
      </c>
      <c r="C347" s="192" t="s">
        <v>265</v>
      </c>
      <c r="D347" s="181">
        <v>7442</v>
      </c>
      <c r="E347" s="182" t="s">
        <v>225</v>
      </c>
      <c r="F347" s="180" t="s">
        <v>224</v>
      </c>
      <c r="G347" s="136">
        <v>40</v>
      </c>
      <c r="H347" s="231"/>
      <c r="I347" s="231"/>
      <c r="J347" s="179">
        <f>G347+H347+I347</f>
        <v>40</v>
      </c>
    </row>
    <row r="348" spans="1:10" ht="15" customHeight="1">
      <c r="A348" s="49">
        <v>4</v>
      </c>
      <c r="B348" s="180" t="s">
        <v>221</v>
      </c>
      <c r="C348" s="192" t="s">
        <v>265</v>
      </c>
      <c r="D348" s="181">
        <v>18087</v>
      </c>
      <c r="E348" s="193" t="s">
        <v>131</v>
      </c>
      <c r="F348" s="194" t="s">
        <v>97</v>
      </c>
      <c r="G348" s="103">
        <v>35</v>
      </c>
      <c r="H348" s="235"/>
      <c r="I348" s="235"/>
      <c r="J348" s="179">
        <f>G348+H348+I348</f>
        <v>35</v>
      </c>
    </row>
    <row r="349" spans="1:10" ht="15" customHeight="1">
      <c r="A349" s="49">
        <v>5</v>
      </c>
      <c r="B349" s="180" t="s">
        <v>221</v>
      </c>
      <c r="C349" s="192" t="s">
        <v>265</v>
      </c>
      <c r="D349" s="181">
        <v>9840</v>
      </c>
      <c r="E349" s="193" t="s">
        <v>219</v>
      </c>
      <c r="F349" s="194" t="s">
        <v>37</v>
      </c>
      <c r="G349" s="103">
        <v>30</v>
      </c>
      <c r="H349" s="235"/>
      <c r="I349" s="235"/>
      <c r="J349" s="179">
        <f>G349+H349+I349</f>
        <v>30</v>
      </c>
    </row>
    <row r="350" spans="1:10" ht="15" customHeight="1" thickBot="1">
      <c r="A350" s="73">
        <v>6</v>
      </c>
      <c r="B350" s="163" t="s">
        <v>221</v>
      </c>
      <c r="C350" s="167" t="s">
        <v>265</v>
      </c>
      <c r="D350" s="162">
        <v>4538</v>
      </c>
      <c r="E350" s="285" t="s">
        <v>226</v>
      </c>
      <c r="F350" s="168" t="s">
        <v>5</v>
      </c>
      <c r="G350" s="104">
        <v>25</v>
      </c>
      <c r="H350" s="234"/>
      <c r="I350" s="234"/>
      <c r="J350" s="178">
        <f>G350+H350+I350</f>
        <v>25</v>
      </c>
    </row>
    <row r="351" spans="1:10" ht="15" customHeight="1">
      <c r="A351" s="48">
        <v>1</v>
      </c>
      <c r="B351" s="74" t="s">
        <v>221</v>
      </c>
      <c r="C351" s="74" t="s">
        <v>267</v>
      </c>
      <c r="D351" s="50">
        <v>5237</v>
      </c>
      <c r="E351" s="72" t="s">
        <v>240</v>
      </c>
      <c r="F351" s="62" t="s">
        <v>5</v>
      </c>
      <c r="G351" s="135">
        <v>50</v>
      </c>
      <c r="H351" s="230"/>
      <c r="I351" s="230"/>
      <c r="J351" s="45">
        <f>G351+H351+I351</f>
        <v>50</v>
      </c>
    </row>
    <row r="352" spans="1:10" ht="15" customHeight="1">
      <c r="A352" s="49">
        <v>2</v>
      </c>
      <c r="B352" s="180" t="s">
        <v>221</v>
      </c>
      <c r="C352" s="180" t="s">
        <v>267</v>
      </c>
      <c r="D352" s="181">
        <v>16105</v>
      </c>
      <c r="E352" s="182" t="s">
        <v>507</v>
      </c>
      <c r="F352" s="197" t="s">
        <v>97</v>
      </c>
      <c r="G352" s="136">
        <v>45</v>
      </c>
      <c r="H352" s="231"/>
      <c r="I352" s="231"/>
      <c r="J352" s="179">
        <f>G352+H352+I352</f>
        <v>45</v>
      </c>
    </row>
    <row r="353" spans="1:10" ht="15" customHeight="1">
      <c r="A353" s="49">
        <v>3</v>
      </c>
      <c r="B353" s="180" t="s">
        <v>221</v>
      </c>
      <c r="C353" s="180" t="s">
        <v>267</v>
      </c>
      <c r="D353" s="181">
        <v>18055</v>
      </c>
      <c r="E353" s="182" t="s">
        <v>674</v>
      </c>
      <c r="F353" s="197" t="s">
        <v>4</v>
      </c>
      <c r="G353" s="136">
        <v>40</v>
      </c>
      <c r="H353" s="231"/>
      <c r="I353" s="231"/>
      <c r="J353" s="179">
        <f>G353+H353+I353</f>
        <v>40</v>
      </c>
    </row>
    <row r="354" spans="1:10" ht="15" customHeight="1">
      <c r="A354" s="49">
        <v>4</v>
      </c>
      <c r="B354" s="180" t="s">
        <v>221</v>
      </c>
      <c r="C354" s="180" t="s">
        <v>267</v>
      </c>
      <c r="D354" s="181">
        <v>17991</v>
      </c>
      <c r="E354" s="193" t="s">
        <v>675</v>
      </c>
      <c r="F354" s="194" t="s">
        <v>4</v>
      </c>
      <c r="G354" s="170">
        <v>35</v>
      </c>
      <c r="H354" s="236"/>
      <c r="I354" s="236"/>
      <c r="J354" s="179">
        <f>G354+H354+I354</f>
        <v>35</v>
      </c>
    </row>
    <row r="355" spans="1:10" ht="15" customHeight="1">
      <c r="A355" s="49">
        <v>5</v>
      </c>
      <c r="B355" s="180" t="s">
        <v>221</v>
      </c>
      <c r="C355" s="180" t="s">
        <v>267</v>
      </c>
      <c r="D355" s="181">
        <v>17984</v>
      </c>
      <c r="E355" s="193" t="s">
        <v>676</v>
      </c>
      <c r="F355" s="194" t="s">
        <v>4</v>
      </c>
      <c r="G355" s="170">
        <v>30</v>
      </c>
      <c r="H355" s="236"/>
      <c r="I355" s="236"/>
      <c r="J355" s="179">
        <f>G355+H355+I355</f>
        <v>30</v>
      </c>
    </row>
    <row r="356" spans="1:10" ht="15" customHeight="1" thickBot="1">
      <c r="A356" s="73">
        <v>6</v>
      </c>
      <c r="B356" s="163" t="s">
        <v>221</v>
      </c>
      <c r="C356" s="163" t="s">
        <v>267</v>
      </c>
      <c r="D356" s="162">
        <v>10519</v>
      </c>
      <c r="E356" s="285" t="s">
        <v>323</v>
      </c>
      <c r="F356" s="168" t="s">
        <v>3</v>
      </c>
      <c r="G356" s="288">
        <v>25</v>
      </c>
      <c r="H356" s="289"/>
      <c r="I356" s="289"/>
      <c r="J356" s="178">
        <f>G356+H356+I356</f>
        <v>25</v>
      </c>
    </row>
    <row r="357" spans="1:10" ht="15" customHeight="1">
      <c r="A357" s="48">
        <v>1</v>
      </c>
      <c r="B357" s="74" t="s">
        <v>221</v>
      </c>
      <c r="C357" s="74" t="s">
        <v>266</v>
      </c>
      <c r="D357" s="50">
        <v>18112</v>
      </c>
      <c r="E357" s="72" t="s">
        <v>656</v>
      </c>
      <c r="F357" s="62" t="s">
        <v>657</v>
      </c>
      <c r="G357" s="135">
        <v>50</v>
      </c>
      <c r="H357" s="230"/>
      <c r="I357" s="230"/>
      <c r="J357" s="45">
        <f t="shared" si="7"/>
        <v>50</v>
      </c>
    </row>
    <row r="358" spans="1:10" ht="15" customHeight="1">
      <c r="A358" s="49">
        <v>2</v>
      </c>
      <c r="B358" s="8" t="s">
        <v>221</v>
      </c>
      <c r="C358" s="8" t="s">
        <v>266</v>
      </c>
      <c r="D358" s="11">
        <v>5450</v>
      </c>
      <c r="E358" s="83" t="s">
        <v>236</v>
      </c>
      <c r="F358" s="70" t="s">
        <v>4</v>
      </c>
      <c r="G358" s="103">
        <v>45</v>
      </c>
      <c r="H358" s="235"/>
      <c r="I358" s="235"/>
      <c r="J358" s="179">
        <f t="shared" si="7"/>
        <v>45</v>
      </c>
    </row>
    <row r="359" spans="1:10" ht="15" customHeight="1">
      <c r="A359" s="49">
        <v>3</v>
      </c>
      <c r="B359" s="8" t="s">
        <v>221</v>
      </c>
      <c r="C359" s="8" t="s">
        <v>266</v>
      </c>
      <c r="D359" s="11">
        <v>17999</v>
      </c>
      <c r="E359" s="83" t="s">
        <v>677</v>
      </c>
      <c r="F359" s="70" t="s">
        <v>4</v>
      </c>
      <c r="G359" s="103">
        <v>40</v>
      </c>
      <c r="H359" s="235"/>
      <c r="I359" s="235"/>
      <c r="J359" s="179">
        <f t="shared" si="7"/>
        <v>40</v>
      </c>
    </row>
    <row r="360" spans="1:10" ht="15" customHeight="1" thickBot="1">
      <c r="A360" s="73">
        <v>4</v>
      </c>
      <c r="B360" s="79" t="s">
        <v>221</v>
      </c>
      <c r="C360" s="79" t="s">
        <v>266</v>
      </c>
      <c r="D360" s="64">
        <v>5454</v>
      </c>
      <c r="E360" s="57" t="s">
        <v>228</v>
      </c>
      <c r="F360" s="169" t="s">
        <v>4</v>
      </c>
      <c r="G360" s="137">
        <v>35</v>
      </c>
      <c r="H360" s="232"/>
      <c r="I360" s="232"/>
      <c r="J360" s="178">
        <f t="shared" si="7"/>
        <v>35</v>
      </c>
    </row>
    <row r="361" spans="1:10" ht="15" customHeight="1">
      <c r="A361" s="48">
        <v>1</v>
      </c>
      <c r="B361" s="74" t="s">
        <v>221</v>
      </c>
      <c r="C361" s="74" t="s">
        <v>237</v>
      </c>
      <c r="D361" s="50">
        <v>18055</v>
      </c>
      <c r="E361" s="72" t="s">
        <v>674</v>
      </c>
      <c r="F361" s="62" t="s">
        <v>4</v>
      </c>
      <c r="G361" s="135">
        <v>50</v>
      </c>
      <c r="H361" s="230"/>
      <c r="I361" s="230"/>
      <c r="J361" s="45">
        <f t="shared" si="7"/>
        <v>50</v>
      </c>
    </row>
    <row r="362" spans="1:10" ht="15" customHeight="1">
      <c r="A362" s="49">
        <v>1</v>
      </c>
      <c r="B362" s="8" t="s">
        <v>221</v>
      </c>
      <c r="C362" s="8" t="s">
        <v>237</v>
      </c>
      <c r="D362" s="181">
        <v>5454</v>
      </c>
      <c r="E362" s="182" t="s">
        <v>228</v>
      </c>
      <c r="F362" s="192" t="s">
        <v>4</v>
      </c>
      <c r="G362" s="136">
        <v>50</v>
      </c>
      <c r="H362" s="231"/>
      <c r="I362" s="231"/>
      <c r="J362" s="179">
        <f t="shared" si="7"/>
        <v>50</v>
      </c>
    </row>
    <row r="363" spans="1:10" ht="15" customHeight="1">
      <c r="A363" s="49">
        <v>2</v>
      </c>
      <c r="B363" s="8" t="s">
        <v>221</v>
      </c>
      <c r="C363" s="8" t="s">
        <v>237</v>
      </c>
      <c r="D363" s="181">
        <v>17991</v>
      </c>
      <c r="E363" s="182" t="s">
        <v>675</v>
      </c>
      <c r="F363" s="192" t="s">
        <v>4</v>
      </c>
      <c r="G363" s="136">
        <v>45</v>
      </c>
      <c r="H363" s="231"/>
      <c r="I363" s="231"/>
      <c r="J363" s="179">
        <f t="shared" si="7"/>
        <v>45</v>
      </c>
    </row>
    <row r="364" spans="1:10" ht="15" customHeight="1">
      <c r="A364" s="49">
        <v>2</v>
      </c>
      <c r="B364" s="8" t="s">
        <v>221</v>
      </c>
      <c r="C364" s="8" t="s">
        <v>237</v>
      </c>
      <c r="D364" s="11">
        <v>17999</v>
      </c>
      <c r="E364" s="38" t="s">
        <v>677</v>
      </c>
      <c r="F364" s="24" t="s">
        <v>4</v>
      </c>
      <c r="G364" s="136">
        <v>45</v>
      </c>
      <c r="H364" s="231"/>
      <c r="I364" s="231"/>
      <c r="J364" s="179">
        <f t="shared" si="7"/>
        <v>45</v>
      </c>
    </row>
    <row r="365" spans="1:10" ht="15" customHeight="1">
      <c r="A365" s="49">
        <v>3</v>
      </c>
      <c r="B365" s="8" t="s">
        <v>221</v>
      </c>
      <c r="C365" s="8" t="s">
        <v>237</v>
      </c>
      <c r="D365" s="11">
        <v>17984</v>
      </c>
      <c r="E365" s="38" t="s">
        <v>676</v>
      </c>
      <c r="F365" s="25" t="s">
        <v>4</v>
      </c>
      <c r="G365" s="136">
        <v>40</v>
      </c>
      <c r="H365" s="231"/>
      <c r="I365" s="231"/>
      <c r="J365" s="179">
        <f t="shared" si="7"/>
        <v>40</v>
      </c>
    </row>
    <row r="366" spans="1:10" ht="15" customHeight="1" thickBot="1">
      <c r="A366" s="73">
        <v>3</v>
      </c>
      <c r="B366" s="79" t="s">
        <v>221</v>
      </c>
      <c r="C366" s="79" t="s">
        <v>237</v>
      </c>
      <c r="D366" s="64">
        <v>5450</v>
      </c>
      <c r="E366" s="57" t="s">
        <v>236</v>
      </c>
      <c r="F366" s="169" t="s">
        <v>4</v>
      </c>
      <c r="G366" s="137">
        <v>40</v>
      </c>
      <c r="H366" s="232"/>
      <c r="I366" s="232"/>
      <c r="J366" s="178">
        <f t="shared" si="7"/>
        <v>40</v>
      </c>
    </row>
    <row r="367" spans="1:10" ht="15" customHeight="1">
      <c r="A367" s="48">
        <v>1</v>
      </c>
      <c r="B367" s="74" t="s">
        <v>221</v>
      </c>
      <c r="C367" s="74" t="s">
        <v>678</v>
      </c>
      <c r="D367" s="50">
        <v>18092</v>
      </c>
      <c r="E367" s="72" t="s">
        <v>148</v>
      </c>
      <c r="F367" s="62" t="s">
        <v>12</v>
      </c>
      <c r="G367" s="135">
        <v>50</v>
      </c>
      <c r="H367" s="230"/>
      <c r="I367" s="230"/>
      <c r="J367" s="45">
        <f t="shared" si="7"/>
        <v>50</v>
      </c>
    </row>
    <row r="368" spans="1:10" ht="15" customHeight="1">
      <c r="A368" s="49">
        <v>1</v>
      </c>
      <c r="B368" s="8" t="s">
        <v>221</v>
      </c>
      <c r="C368" s="180" t="s">
        <v>678</v>
      </c>
      <c r="D368" s="181">
        <v>16686</v>
      </c>
      <c r="E368" s="182" t="s">
        <v>506</v>
      </c>
      <c r="F368" s="192" t="s">
        <v>12</v>
      </c>
      <c r="G368" s="136">
        <v>50</v>
      </c>
      <c r="H368" s="231"/>
      <c r="I368" s="231"/>
      <c r="J368" s="179">
        <f t="shared" si="7"/>
        <v>50</v>
      </c>
    </row>
    <row r="369" spans="1:10" ht="15" customHeight="1">
      <c r="A369" s="49">
        <v>2</v>
      </c>
      <c r="B369" s="8" t="s">
        <v>221</v>
      </c>
      <c r="C369" s="180" t="s">
        <v>678</v>
      </c>
      <c r="D369" s="181">
        <v>9753</v>
      </c>
      <c r="E369" s="182" t="s">
        <v>327</v>
      </c>
      <c r="F369" s="192" t="s">
        <v>505</v>
      </c>
      <c r="G369" s="136">
        <v>45</v>
      </c>
      <c r="H369" s="231"/>
      <c r="I369" s="231"/>
      <c r="J369" s="179">
        <f t="shared" si="7"/>
        <v>45</v>
      </c>
    </row>
    <row r="370" spans="1:10" ht="15" customHeight="1">
      <c r="A370" s="49">
        <v>2</v>
      </c>
      <c r="B370" s="8" t="s">
        <v>221</v>
      </c>
      <c r="C370" s="180" t="s">
        <v>678</v>
      </c>
      <c r="D370" s="11">
        <v>7442</v>
      </c>
      <c r="E370" s="38" t="s">
        <v>225</v>
      </c>
      <c r="F370" s="24" t="s">
        <v>505</v>
      </c>
      <c r="G370" s="136">
        <v>45</v>
      </c>
      <c r="H370" s="231"/>
      <c r="I370" s="231"/>
      <c r="J370" s="179">
        <f t="shared" si="7"/>
        <v>45</v>
      </c>
    </row>
    <row r="371" spans="1:10" ht="15" customHeight="1">
      <c r="A371" s="49">
        <v>3</v>
      </c>
      <c r="B371" s="8" t="s">
        <v>221</v>
      </c>
      <c r="C371" s="180" t="s">
        <v>678</v>
      </c>
      <c r="D371" s="11">
        <v>18031</v>
      </c>
      <c r="E371" s="38" t="s">
        <v>670</v>
      </c>
      <c r="F371" s="25" t="s">
        <v>37</v>
      </c>
      <c r="G371" s="136">
        <v>40</v>
      </c>
      <c r="H371" s="231"/>
      <c r="I371" s="231"/>
      <c r="J371" s="179">
        <f t="shared" si="7"/>
        <v>40</v>
      </c>
    </row>
    <row r="372" spans="1:10" ht="15" customHeight="1" thickBot="1">
      <c r="A372" s="73">
        <v>3</v>
      </c>
      <c r="B372" s="79" t="s">
        <v>221</v>
      </c>
      <c r="C372" s="163" t="s">
        <v>678</v>
      </c>
      <c r="D372" s="64">
        <v>9840</v>
      </c>
      <c r="E372" s="57" t="s">
        <v>219</v>
      </c>
      <c r="F372" s="169" t="s">
        <v>37</v>
      </c>
      <c r="G372" s="137">
        <v>40</v>
      </c>
      <c r="H372" s="232"/>
      <c r="I372" s="232"/>
      <c r="J372" s="178">
        <f t="shared" si="7"/>
        <v>40</v>
      </c>
    </row>
    <row r="373" spans="1:10" ht="15" customHeight="1">
      <c r="A373" s="49">
        <v>1</v>
      </c>
      <c r="B373" s="8" t="s">
        <v>221</v>
      </c>
      <c r="C373" s="180" t="s">
        <v>679</v>
      </c>
      <c r="D373" s="11">
        <v>16105</v>
      </c>
      <c r="E373" s="38" t="s">
        <v>507</v>
      </c>
      <c r="F373" s="25" t="s">
        <v>97</v>
      </c>
      <c r="G373" s="136">
        <v>50</v>
      </c>
      <c r="H373" s="231"/>
      <c r="I373" s="231"/>
      <c r="J373" s="45">
        <f t="shared" si="7"/>
        <v>50</v>
      </c>
    </row>
    <row r="374" spans="1:10" ht="15" customHeight="1" thickBot="1">
      <c r="A374" s="73">
        <v>2</v>
      </c>
      <c r="B374" s="79" t="s">
        <v>221</v>
      </c>
      <c r="C374" s="163" t="s">
        <v>679</v>
      </c>
      <c r="D374" s="64">
        <v>9753</v>
      </c>
      <c r="E374" s="57" t="s">
        <v>327</v>
      </c>
      <c r="F374" s="169" t="s">
        <v>505</v>
      </c>
      <c r="G374" s="137">
        <v>45</v>
      </c>
      <c r="H374" s="232"/>
      <c r="I374" s="232"/>
      <c r="J374" s="178">
        <f t="shared" si="7"/>
        <v>45</v>
      </c>
    </row>
    <row r="375" spans="1:10" ht="15" customHeight="1">
      <c r="A375" s="49">
        <v>1</v>
      </c>
      <c r="B375" s="8" t="s">
        <v>221</v>
      </c>
      <c r="C375" s="180" t="s">
        <v>680</v>
      </c>
      <c r="D375" s="11">
        <v>18087</v>
      </c>
      <c r="E375" s="38" t="s">
        <v>131</v>
      </c>
      <c r="F375" s="25" t="s">
        <v>97</v>
      </c>
      <c r="G375" s="136">
        <v>50</v>
      </c>
      <c r="H375" s="231"/>
      <c r="I375" s="231"/>
      <c r="J375" s="45">
        <f t="shared" si="7"/>
        <v>50</v>
      </c>
    </row>
    <row r="376" spans="1:10" ht="15" customHeight="1" thickBot="1">
      <c r="A376" s="73">
        <v>2</v>
      </c>
      <c r="B376" s="79" t="s">
        <v>221</v>
      </c>
      <c r="C376" s="163" t="s">
        <v>680</v>
      </c>
      <c r="D376" s="64">
        <v>7442</v>
      </c>
      <c r="E376" s="57" t="s">
        <v>225</v>
      </c>
      <c r="F376" s="169" t="s">
        <v>505</v>
      </c>
      <c r="G376" s="137">
        <v>45</v>
      </c>
      <c r="H376" s="232"/>
      <c r="I376" s="232"/>
      <c r="J376" s="178">
        <f t="shared" si="7"/>
        <v>45</v>
      </c>
    </row>
    <row r="377" spans="1:10" ht="15" customHeight="1">
      <c r="A377" s="180"/>
      <c r="B377" s="180"/>
      <c r="C377" s="180"/>
      <c r="D377" s="181"/>
      <c r="E377" s="182"/>
      <c r="F377" s="197"/>
      <c r="G377" s="198"/>
      <c r="H377" s="198"/>
      <c r="I377" s="198"/>
      <c r="J377" s="229"/>
    </row>
  </sheetData>
  <sheetProtection selectLockedCells="1" autoFilter="0" selectUnlockedCells="1"/>
  <autoFilter ref="A4:J376" xr:uid="{00000000-0009-0000-0000-000000000000}">
    <sortState xmlns:xlrd2="http://schemas.microsoft.com/office/spreadsheetml/2017/richdata2" ref="A266:J269">
      <sortCondition ref="A4:A376"/>
    </sortState>
  </autoFilter>
  <sortState xmlns:xlrd2="http://schemas.microsoft.com/office/spreadsheetml/2017/richdata2" ref="A5:J130">
    <sortCondition ref="B5:B130"/>
    <sortCondition ref="C5:C130"/>
    <sortCondition ref="A5:A130"/>
  </sortState>
  <mergeCells count="7">
    <mergeCell ref="E1:J1"/>
    <mergeCell ref="A3:A4"/>
    <mergeCell ref="B3:B4"/>
    <mergeCell ref="D3:D4"/>
    <mergeCell ref="E3:E4"/>
    <mergeCell ref="F3:F4"/>
    <mergeCell ref="C3:C4"/>
  </mergeCells>
  <printOptions horizontalCentered="1"/>
  <pageMargins left="0.25" right="0.25" top="0.75" bottom="0.75" header="0.3" footer="0.3"/>
  <pageSetup paperSize="9" scale="74" orientation="portrait" r:id="rId1"/>
  <rowBreaks count="6" manualBreakCount="6">
    <brk id="58" max="8" man="1"/>
    <brk id="126" max="8" man="1"/>
    <brk id="172" max="8" man="1"/>
    <brk id="240" max="8" man="1"/>
    <brk id="300" max="8" man="1"/>
    <brk id="32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281"/>
  <sheetViews>
    <sheetView zoomScale="90" zoomScaleNormal="90" zoomScaleSheetLayoutView="80" workbookViewId="0">
      <pane ySplit="4" topLeftCell="A5" activePane="bottomLeft" state="frozen"/>
      <selection pane="bottomLeft" activeCell="K21" sqref="K21"/>
    </sheetView>
  </sheetViews>
  <sheetFormatPr defaultColWidth="9.109375" defaultRowHeight="15" customHeight="1"/>
  <cols>
    <col min="1" max="1" width="8.88671875" style="5" bestFit="1" customWidth="1"/>
    <col min="2" max="2" width="17.109375" style="1" bestFit="1" customWidth="1"/>
    <col min="3" max="3" width="13" style="16" bestFit="1" customWidth="1"/>
    <col min="4" max="4" width="22.88671875" style="20" bestFit="1" customWidth="1"/>
    <col min="5" max="5" width="17" style="5" bestFit="1" customWidth="1"/>
    <col min="6" max="6" width="9.88671875" style="1" bestFit="1" customWidth="1"/>
    <col min="7" max="8" width="9.88671875" style="1" customWidth="1"/>
    <col min="9" max="9" width="19.6640625" style="5" bestFit="1" customWidth="1"/>
    <col min="10" max="16384" width="9.109375" style="4"/>
  </cols>
  <sheetData>
    <row r="1" spans="1:10" ht="55.5" customHeight="1" thickBot="1">
      <c r="A1" s="27"/>
      <c r="B1" s="29"/>
      <c r="C1" s="15"/>
      <c r="D1" s="269" t="s">
        <v>1073</v>
      </c>
      <c r="E1" s="270"/>
      <c r="F1" s="271"/>
      <c r="G1" s="271"/>
      <c r="H1" s="271"/>
      <c r="I1" s="272"/>
    </row>
    <row r="2" spans="1:10" ht="8.1" customHeight="1">
      <c r="D2" s="19"/>
      <c r="E2" s="2"/>
      <c r="F2" s="6"/>
      <c r="G2" s="6"/>
      <c r="H2" s="6"/>
      <c r="I2" s="2"/>
    </row>
    <row r="3" spans="1:10" ht="15" customHeight="1">
      <c r="A3" s="91"/>
      <c r="B3" s="91"/>
      <c r="C3" s="93"/>
      <c r="D3" s="94"/>
      <c r="E3" s="91"/>
      <c r="F3" s="43" t="s">
        <v>570</v>
      </c>
      <c r="G3" s="254" t="s">
        <v>867</v>
      </c>
      <c r="H3" s="43" t="s">
        <v>1005</v>
      </c>
      <c r="I3" s="39" t="s">
        <v>348</v>
      </c>
    </row>
    <row r="4" spans="1:10" ht="15" customHeight="1" thickBot="1">
      <c r="A4" s="26" t="s">
        <v>69</v>
      </c>
      <c r="B4" s="26" t="s">
        <v>70</v>
      </c>
      <c r="C4" s="42" t="s">
        <v>68</v>
      </c>
      <c r="D4" s="39" t="s">
        <v>71</v>
      </c>
      <c r="E4" s="26" t="s">
        <v>72</v>
      </c>
      <c r="F4" s="127" t="s">
        <v>31</v>
      </c>
      <c r="G4" s="127" t="s">
        <v>31</v>
      </c>
      <c r="H4" s="127" t="s">
        <v>31</v>
      </c>
      <c r="I4" s="39" t="s">
        <v>1074</v>
      </c>
    </row>
    <row r="5" spans="1:10" s="3" customFormat="1" ht="15" customHeight="1">
      <c r="A5" s="48">
        <v>1</v>
      </c>
      <c r="B5" s="50" t="s">
        <v>20</v>
      </c>
      <c r="C5" s="44">
        <v>13116</v>
      </c>
      <c r="D5" s="56" t="s">
        <v>418</v>
      </c>
      <c r="E5" s="74" t="s">
        <v>37</v>
      </c>
      <c r="F5" s="143">
        <v>50</v>
      </c>
      <c r="G5" s="251"/>
      <c r="H5" s="251"/>
      <c r="I5" s="100">
        <f>F5+G5+H5</f>
        <v>50</v>
      </c>
    </row>
    <row r="6" spans="1:10" s="3" customFormat="1" ht="15" customHeight="1">
      <c r="A6" s="49">
        <v>2</v>
      </c>
      <c r="B6" s="181" t="s">
        <v>20</v>
      </c>
      <c r="C6" s="186">
        <v>13738</v>
      </c>
      <c r="D6" s="199" t="s">
        <v>419</v>
      </c>
      <c r="E6" s="180" t="s">
        <v>62</v>
      </c>
      <c r="F6" s="125">
        <v>45</v>
      </c>
      <c r="G6" s="245"/>
      <c r="H6" s="245"/>
      <c r="I6" s="101">
        <f t="shared" ref="I6:I43" si="0">F6+G6+H6</f>
        <v>45</v>
      </c>
    </row>
    <row r="7" spans="1:10" ht="15" customHeight="1">
      <c r="A7" s="49">
        <v>3</v>
      </c>
      <c r="B7" s="181" t="s">
        <v>20</v>
      </c>
      <c r="C7" s="186">
        <v>13814</v>
      </c>
      <c r="D7" s="199" t="s">
        <v>420</v>
      </c>
      <c r="E7" s="180" t="s">
        <v>12</v>
      </c>
      <c r="F7" s="125">
        <v>40</v>
      </c>
      <c r="G7" s="245"/>
      <c r="H7" s="245"/>
      <c r="I7" s="101">
        <f t="shared" si="0"/>
        <v>40</v>
      </c>
    </row>
    <row r="8" spans="1:10" s="3" customFormat="1" ht="15" customHeight="1">
      <c r="A8" s="49">
        <v>4</v>
      </c>
      <c r="B8" s="181" t="s">
        <v>20</v>
      </c>
      <c r="C8" s="181">
        <v>20141</v>
      </c>
      <c r="D8" s="199" t="s">
        <v>681</v>
      </c>
      <c r="E8" s="180" t="s">
        <v>326</v>
      </c>
      <c r="F8" s="144">
        <v>35</v>
      </c>
      <c r="G8" s="252"/>
      <c r="H8" s="252"/>
      <c r="I8" s="101">
        <f>F8+G8+H8</f>
        <v>35</v>
      </c>
    </row>
    <row r="9" spans="1:10" ht="15" customHeight="1">
      <c r="A9" s="49">
        <v>5</v>
      </c>
      <c r="B9" s="181" t="s">
        <v>20</v>
      </c>
      <c r="C9" s="181">
        <v>18603</v>
      </c>
      <c r="D9" s="199" t="s">
        <v>682</v>
      </c>
      <c r="E9" s="180" t="s">
        <v>12</v>
      </c>
      <c r="F9" s="144">
        <v>27.5</v>
      </c>
      <c r="G9" s="252"/>
      <c r="H9" s="252"/>
      <c r="I9" s="101">
        <f>F9+G9+H9</f>
        <v>27.5</v>
      </c>
    </row>
    <row r="10" spans="1:10" s="3" customFormat="1" ht="15" customHeight="1">
      <c r="A10" s="49">
        <v>5</v>
      </c>
      <c r="B10" s="181" t="s">
        <v>20</v>
      </c>
      <c r="C10" s="181">
        <v>10184</v>
      </c>
      <c r="D10" s="199" t="s">
        <v>350</v>
      </c>
      <c r="E10" s="180" t="s">
        <v>27</v>
      </c>
      <c r="F10" s="144">
        <v>27.5</v>
      </c>
      <c r="G10" s="252"/>
      <c r="H10" s="252"/>
      <c r="I10" s="101">
        <f t="shared" si="0"/>
        <v>27.5</v>
      </c>
    </row>
    <row r="11" spans="1:10" s="3" customFormat="1" ht="15" customHeight="1">
      <c r="A11" s="49">
        <v>7</v>
      </c>
      <c r="B11" s="181" t="s">
        <v>20</v>
      </c>
      <c r="C11" s="186">
        <v>13922</v>
      </c>
      <c r="D11" s="199" t="s">
        <v>421</v>
      </c>
      <c r="E11" s="180" t="s">
        <v>3</v>
      </c>
      <c r="F11" s="125">
        <v>18.5</v>
      </c>
      <c r="G11" s="245"/>
      <c r="H11" s="245"/>
      <c r="I11" s="101">
        <f>F11+G11+H11</f>
        <v>18.5</v>
      </c>
    </row>
    <row r="12" spans="1:10" ht="15" customHeight="1">
      <c r="A12" s="49">
        <v>7</v>
      </c>
      <c r="B12" s="181" t="s">
        <v>20</v>
      </c>
      <c r="C12" s="181">
        <v>13389</v>
      </c>
      <c r="D12" s="199" t="s">
        <v>683</v>
      </c>
      <c r="E12" s="180" t="s">
        <v>27</v>
      </c>
      <c r="F12" s="144">
        <v>18.5</v>
      </c>
      <c r="G12" s="252"/>
      <c r="H12" s="252"/>
      <c r="I12" s="101">
        <f t="shared" si="0"/>
        <v>18.5</v>
      </c>
      <c r="J12" s="12"/>
    </row>
    <row r="13" spans="1:10" ht="15" customHeight="1">
      <c r="A13" s="49">
        <v>9</v>
      </c>
      <c r="B13" s="181" t="s">
        <v>20</v>
      </c>
      <c r="C13" s="181">
        <v>10106</v>
      </c>
      <c r="D13" s="199" t="s">
        <v>351</v>
      </c>
      <c r="E13" s="180" t="s">
        <v>4</v>
      </c>
      <c r="F13" s="144">
        <v>15.5</v>
      </c>
      <c r="G13" s="252"/>
      <c r="H13" s="252"/>
      <c r="I13" s="101">
        <f t="shared" si="0"/>
        <v>15.5</v>
      </c>
      <c r="J13" s="12"/>
    </row>
    <row r="14" spans="1:10" s="3" customFormat="1" ht="15" customHeight="1" thickBot="1">
      <c r="A14" s="73">
        <v>9</v>
      </c>
      <c r="B14" s="162" t="s">
        <v>20</v>
      </c>
      <c r="C14" s="160">
        <v>20189</v>
      </c>
      <c r="D14" s="200" t="s">
        <v>684</v>
      </c>
      <c r="E14" s="163" t="s">
        <v>3</v>
      </c>
      <c r="F14" s="290">
        <v>15.5</v>
      </c>
      <c r="G14" s="291"/>
      <c r="H14" s="291"/>
      <c r="I14" s="102">
        <f t="shared" si="0"/>
        <v>15.5</v>
      </c>
      <c r="J14" s="17"/>
    </row>
    <row r="15" spans="1:10" ht="15" customHeight="1">
      <c r="A15" s="48">
        <v>1</v>
      </c>
      <c r="B15" s="74" t="s">
        <v>21</v>
      </c>
      <c r="C15" s="44">
        <v>6788</v>
      </c>
      <c r="D15" s="56" t="s">
        <v>153</v>
      </c>
      <c r="E15" s="74" t="s">
        <v>62</v>
      </c>
      <c r="F15" s="143">
        <v>50</v>
      </c>
      <c r="G15" s="251"/>
      <c r="H15" s="251"/>
      <c r="I15" s="100">
        <f t="shared" si="0"/>
        <v>50</v>
      </c>
      <c r="J15" s="12"/>
    </row>
    <row r="16" spans="1:10" s="3" customFormat="1" ht="15" customHeight="1">
      <c r="A16" s="60">
        <v>2</v>
      </c>
      <c r="B16" s="180" t="s">
        <v>21</v>
      </c>
      <c r="C16" s="181">
        <v>17498</v>
      </c>
      <c r="D16" s="193" t="s">
        <v>685</v>
      </c>
      <c r="E16" s="194" t="s">
        <v>62</v>
      </c>
      <c r="F16" s="125">
        <v>45</v>
      </c>
      <c r="G16" s="245"/>
      <c r="H16" s="245"/>
      <c r="I16" s="101">
        <f>F16+G16+H16</f>
        <v>45</v>
      </c>
      <c r="J16" s="17"/>
    </row>
    <row r="17" spans="1:10" ht="15" customHeight="1">
      <c r="A17" s="49">
        <v>3</v>
      </c>
      <c r="B17" s="181" t="s">
        <v>21</v>
      </c>
      <c r="C17" s="181">
        <v>13724</v>
      </c>
      <c r="D17" s="199" t="s">
        <v>422</v>
      </c>
      <c r="E17" s="180" t="s">
        <v>9</v>
      </c>
      <c r="F17" s="125">
        <v>40</v>
      </c>
      <c r="G17" s="245"/>
      <c r="H17" s="245"/>
      <c r="I17" s="101">
        <f>F17+G17+H17</f>
        <v>40</v>
      </c>
      <c r="J17" s="12"/>
    </row>
    <row r="18" spans="1:10" ht="15" customHeight="1">
      <c r="A18" s="49">
        <v>4</v>
      </c>
      <c r="B18" s="180" t="s">
        <v>21</v>
      </c>
      <c r="C18" s="186">
        <v>13406</v>
      </c>
      <c r="D18" s="199" t="s">
        <v>423</v>
      </c>
      <c r="E18" s="180" t="s">
        <v>9</v>
      </c>
      <c r="F18" s="125">
        <v>35</v>
      </c>
      <c r="G18" s="245"/>
      <c r="H18" s="245"/>
      <c r="I18" s="101">
        <f>F18+G18+H18</f>
        <v>35</v>
      </c>
      <c r="J18" s="12"/>
    </row>
    <row r="19" spans="1:10" s="3" customFormat="1" ht="15" customHeight="1">
      <c r="A19" s="49">
        <v>5</v>
      </c>
      <c r="B19" s="180" t="s">
        <v>21</v>
      </c>
      <c r="C19" s="181">
        <v>10267</v>
      </c>
      <c r="D19" s="193" t="s">
        <v>354</v>
      </c>
      <c r="E19" s="194" t="s">
        <v>27</v>
      </c>
      <c r="F19" s="125">
        <v>27.5</v>
      </c>
      <c r="G19" s="245"/>
      <c r="H19" s="245"/>
      <c r="I19" s="101">
        <f>F19+G19+H19</f>
        <v>27.5</v>
      </c>
      <c r="J19" s="17"/>
    </row>
    <row r="20" spans="1:10" s="3" customFormat="1" ht="15" customHeight="1">
      <c r="A20" s="49">
        <v>5</v>
      </c>
      <c r="B20" s="180" t="s">
        <v>21</v>
      </c>
      <c r="C20" s="181">
        <v>16995</v>
      </c>
      <c r="D20" s="193" t="s">
        <v>297</v>
      </c>
      <c r="E20" s="194" t="s">
        <v>27</v>
      </c>
      <c r="F20" s="125">
        <v>27.5</v>
      </c>
      <c r="G20" s="245"/>
      <c r="H20" s="245"/>
      <c r="I20" s="101">
        <f>F20+G20+H20</f>
        <v>27.5</v>
      </c>
      <c r="J20" s="17"/>
    </row>
    <row r="21" spans="1:10" ht="15" customHeight="1">
      <c r="A21" s="49">
        <v>7</v>
      </c>
      <c r="B21" s="180" t="s">
        <v>21</v>
      </c>
      <c r="C21" s="181">
        <v>20107</v>
      </c>
      <c r="D21" s="193" t="s">
        <v>686</v>
      </c>
      <c r="E21" s="194" t="s">
        <v>9</v>
      </c>
      <c r="F21" s="125">
        <v>18.5</v>
      </c>
      <c r="G21" s="245"/>
      <c r="H21" s="245"/>
      <c r="I21" s="101">
        <f>F21+G21+H21</f>
        <v>18.5</v>
      </c>
    </row>
    <row r="22" spans="1:10" ht="15" customHeight="1">
      <c r="A22" s="49">
        <v>7</v>
      </c>
      <c r="B22" s="180" t="s">
        <v>21</v>
      </c>
      <c r="C22" s="186">
        <v>14901</v>
      </c>
      <c r="D22" s="199" t="s">
        <v>426</v>
      </c>
      <c r="E22" s="180" t="s">
        <v>3</v>
      </c>
      <c r="F22" s="125">
        <v>18.5</v>
      </c>
      <c r="G22" s="245"/>
      <c r="H22" s="245"/>
      <c r="I22" s="101">
        <f>F22+G22+H22</f>
        <v>18.5</v>
      </c>
      <c r="J22" s="12"/>
    </row>
    <row r="23" spans="1:10" s="3" customFormat="1" ht="15" customHeight="1">
      <c r="A23" s="49">
        <v>9</v>
      </c>
      <c r="B23" s="181" t="s">
        <v>21</v>
      </c>
      <c r="C23" s="181">
        <v>18531</v>
      </c>
      <c r="D23" s="199" t="s">
        <v>687</v>
      </c>
      <c r="E23" s="180" t="s">
        <v>3</v>
      </c>
      <c r="F23" s="125">
        <v>14.5</v>
      </c>
      <c r="G23" s="245"/>
      <c r="H23" s="245"/>
      <c r="I23" s="101">
        <f>F23+G23+H23</f>
        <v>14.5</v>
      </c>
    </row>
    <row r="24" spans="1:10" s="3" customFormat="1" ht="15" customHeight="1">
      <c r="A24" s="60">
        <v>9</v>
      </c>
      <c r="B24" s="180" t="s">
        <v>21</v>
      </c>
      <c r="C24" s="181">
        <v>17538</v>
      </c>
      <c r="D24" s="193" t="s">
        <v>688</v>
      </c>
      <c r="E24" s="194" t="s">
        <v>50</v>
      </c>
      <c r="F24" s="125">
        <v>14.5</v>
      </c>
      <c r="G24" s="245"/>
      <c r="H24" s="245"/>
      <c r="I24" s="101">
        <f>F24+G24+H24</f>
        <v>14.5</v>
      </c>
    </row>
    <row r="25" spans="1:10" s="3" customFormat="1" ht="15" customHeight="1">
      <c r="A25" s="49">
        <v>9</v>
      </c>
      <c r="B25" s="180" t="s">
        <v>21</v>
      </c>
      <c r="C25" s="186">
        <v>6321</v>
      </c>
      <c r="D25" s="199" t="s">
        <v>130</v>
      </c>
      <c r="E25" s="180" t="s">
        <v>4</v>
      </c>
      <c r="F25" s="125">
        <v>14.5</v>
      </c>
      <c r="G25" s="245"/>
      <c r="H25" s="245"/>
      <c r="I25" s="101">
        <f>F25+G25+H25</f>
        <v>14.5</v>
      </c>
    </row>
    <row r="26" spans="1:10" s="3" customFormat="1" ht="15" customHeight="1">
      <c r="A26" s="49">
        <v>9</v>
      </c>
      <c r="B26" s="180" t="s">
        <v>21</v>
      </c>
      <c r="C26" s="186">
        <v>6628</v>
      </c>
      <c r="D26" s="199" t="s">
        <v>133</v>
      </c>
      <c r="E26" s="180" t="s">
        <v>295</v>
      </c>
      <c r="F26" s="125">
        <v>14.5</v>
      </c>
      <c r="G26" s="245"/>
      <c r="H26" s="245"/>
      <c r="I26" s="101">
        <f>F26+G26+H26</f>
        <v>14.5</v>
      </c>
      <c r="J26" s="17"/>
    </row>
    <row r="27" spans="1:10" s="3" customFormat="1" ht="15" customHeight="1">
      <c r="A27" s="60">
        <v>13</v>
      </c>
      <c r="B27" s="180" t="s">
        <v>21</v>
      </c>
      <c r="C27" s="186">
        <v>14900</v>
      </c>
      <c r="D27" s="199" t="s">
        <v>427</v>
      </c>
      <c r="E27" s="180" t="s">
        <v>3</v>
      </c>
      <c r="F27" s="125">
        <v>11</v>
      </c>
      <c r="G27" s="245"/>
      <c r="H27" s="245"/>
      <c r="I27" s="101">
        <f>F27+G27+H27</f>
        <v>11</v>
      </c>
    </row>
    <row r="28" spans="1:10" s="3" customFormat="1" ht="15" customHeight="1">
      <c r="A28" s="49">
        <v>13</v>
      </c>
      <c r="B28" s="180" t="s">
        <v>21</v>
      </c>
      <c r="C28" s="186">
        <v>14903</v>
      </c>
      <c r="D28" s="199" t="s">
        <v>177</v>
      </c>
      <c r="E28" s="180" t="s">
        <v>3</v>
      </c>
      <c r="F28" s="125">
        <v>11</v>
      </c>
      <c r="G28" s="245"/>
      <c r="H28" s="245"/>
      <c r="I28" s="101">
        <f>F28+G28+H28</f>
        <v>11</v>
      </c>
    </row>
    <row r="29" spans="1:10" s="3" customFormat="1" ht="15" customHeight="1" thickBot="1">
      <c r="A29" s="73">
        <v>13</v>
      </c>
      <c r="B29" s="163" t="s">
        <v>21</v>
      </c>
      <c r="C29" s="162">
        <v>17340</v>
      </c>
      <c r="D29" s="285" t="s">
        <v>689</v>
      </c>
      <c r="E29" s="168" t="s">
        <v>4</v>
      </c>
      <c r="F29" s="126">
        <v>11</v>
      </c>
      <c r="G29" s="247"/>
      <c r="H29" s="247"/>
      <c r="I29" s="102">
        <f t="shared" si="0"/>
        <v>11</v>
      </c>
    </row>
    <row r="30" spans="1:10" s="3" customFormat="1" ht="15" customHeight="1">
      <c r="A30" s="48">
        <v>1</v>
      </c>
      <c r="B30" s="50" t="s">
        <v>52</v>
      </c>
      <c r="C30" s="74">
        <v>17856</v>
      </c>
      <c r="D30" s="56" t="s">
        <v>690</v>
      </c>
      <c r="E30" s="74" t="s">
        <v>12</v>
      </c>
      <c r="F30" s="143">
        <v>50</v>
      </c>
      <c r="G30" s="241"/>
      <c r="H30" s="241"/>
      <c r="I30" s="100">
        <f>F30+G30+H30</f>
        <v>50</v>
      </c>
      <c r="J30" s="4"/>
    </row>
    <row r="31" spans="1:10" s="3" customFormat="1" ht="15" customHeight="1">
      <c r="A31" s="49">
        <v>2</v>
      </c>
      <c r="B31" s="181" t="s">
        <v>52</v>
      </c>
      <c r="C31" s="181">
        <v>10313</v>
      </c>
      <c r="D31" s="292" t="s">
        <v>356</v>
      </c>
      <c r="E31" s="181" t="s">
        <v>3</v>
      </c>
      <c r="F31" s="125">
        <v>45</v>
      </c>
      <c r="G31" s="242"/>
      <c r="H31" s="242"/>
      <c r="I31" s="101">
        <f>F31+G31+H31</f>
        <v>45</v>
      </c>
      <c r="J31" s="4"/>
    </row>
    <row r="32" spans="1:10" ht="15" customHeight="1">
      <c r="A32" s="49">
        <v>3</v>
      </c>
      <c r="B32" s="181" t="s">
        <v>52</v>
      </c>
      <c r="C32" s="180">
        <v>13807</v>
      </c>
      <c r="D32" s="199" t="s">
        <v>561</v>
      </c>
      <c r="E32" s="180" t="s">
        <v>12</v>
      </c>
      <c r="F32" s="125">
        <v>40</v>
      </c>
      <c r="G32" s="242"/>
      <c r="H32" s="242"/>
      <c r="I32" s="101">
        <f>F32+G32+H32</f>
        <v>40</v>
      </c>
    </row>
    <row r="33" spans="1:10" ht="15" customHeight="1">
      <c r="A33" s="49">
        <v>4</v>
      </c>
      <c r="B33" s="181" t="s">
        <v>52</v>
      </c>
      <c r="C33" s="180">
        <v>15952</v>
      </c>
      <c r="D33" s="199" t="s">
        <v>428</v>
      </c>
      <c r="E33" s="180" t="s">
        <v>3</v>
      </c>
      <c r="F33" s="125">
        <v>35</v>
      </c>
      <c r="G33" s="242"/>
      <c r="H33" s="242"/>
      <c r="I33" s="101">
        <f>F33+G33+H33</f>
        <v>35</v>
      </c>
    </row>
    <row r="34" spans="1:10" ht="15" customHeight="1">
      <c r="A34" s="49">
        <v>5</v>
      </c>
      <c r="B34" s="181" t="s">
        <v>52</v>
      </c>
      <c r="C34" s="181">
        <v>12558</v>
      </c>
      <c r="D34" s="199" t="s">
        <v>83</v>
      </c>
      <c r="E34" s="181" t="s">
        <v>2</v>
      </c>
      <c r="F34" s="125">
        <v>27.5</v>
      </c>
      <c r="G34" s="242"/>
      <c r="H34" s="242"/>
      <c r="I34" s="101">
        <f>F34+G34+H34</f>
        <v>27.5</v>
      </c>
    </row>
    <row r="35" spans="1:10" ht="15" customHeight="1">
      <c r="A35" s="49">
        <v>5</v>
      </c>
      <c r="B35" s="181" t="s">
        <v>52</v>
      </c>
      <c r="C35" s="180">
        <v>6829</v>
      </c>
      <c r="D35" s="199" t="s">
        <v>169</v>
      </c>
      <c r="E35" s="180" t="s">
        <v>4</v>
      </c>
      <c r="F35" s="125">
        <v>27.5</v>
      </c>
      <c r="G35" s="242"/>
      <c r="H35" s="242"/>
      <c r="I35" s="101">
        <f>F35+G35+H35</f>
        <v>27.5</v>
      </c>
    </row>
    <row r="36" spans="1:10" s="3" customFormat="1" ht="15" customHeight="1">
      <c r="A36" s="49">
        <v>7</v>
      </c>
      <c r="B36" s="181" t="s">
        <v>52</v>
      </c>
      <c r="C36" s="181">
        <v>17962</v>
      </c>
      <c r="D36" s="199" t="s">
        <v>691</v>
      </c>
      <c r="E36" s="181" t="s">
        <v>3</v>
      </c>
      <c r="F36" s="125">
        <v>18.5</v>
      </c>
      <c r="G36" s="242"/>
      <c r="H36" s="242"/>
      <c r="I36" s="101">
        <f>F36+G36+H36</f>
        <v>18.5</v>
      </c>
      <c r="J36" s="4"/>
    </row>
    <row r="37" spans="1:10" s="3" customFormat="1" ht="15" customHeight="1">
      <c r="A37" s="49">
        <v>7</v>
      </c>
      <c r="B37" s="181" t="s">
        <v>52</v>
      </c>
      <c r="C37" s="180">
        <v>8954</v>
      </c>
      <c r="D37" s="199" t="s">
        <v>170</v>
      </c>
      <c r="E37" s="180" t="s">
        <v>4</v>
      </c>
      <c r="F37" s="125">
        <v>18.5</v>
      </c>
      <c r="G37" s="242"/>
      <c r="H37" s="242"/>
      <c r="I37" s="101">
        <f t="shared" si="0"/>
        <v>18.5</v>
      </c>
      <c r="J37" s="4"/>
    </row>
    <row r="38" spans="1:10" ht="15" customHeight="1">
      <c r="A38" s="60">
        <v>9</v>
      </c>
      <c r="B38" s="181" t="s">
        <v>52</v>
      </c>
      <c r="C38" s="181">
        <v>5175</v>
      </c>
      <c r="D38" s="199" t="s">
        <v>158</v>
      </c>
      <c r="E38" s="180" t="s">
        <v>5</v>
      </c>
      <c r="F38" s="125">
        <v>14.5</v>
      </c>
      <c r="G38" s="242"/>
      <c r="H38" s="242"/>
      <c r="I38" s="101">
        <f t="shared" si="0"/>
        <v>14.5</v>
      </c>
    </row>
    <row r="39" spans="1:10" s="3" customFormat="1" ht="15" customHeight="1">
      <c r="A39" s="49">
        <v>9</v>
      </c>
      <c r="B39" s="181" t="s">
        <v>52</v>
      </c>
      <c r="C39" s="181">
        <v>1807</v>
      </c>
      <c r="D39" s="292" t="s">
        <v>357</v>
      </c>
      <c r="E39" s="181" t="s">
        <v>3</v>
      </c>
      <c r="F39" s="125">
        <v>14.5</v>
      </c>
      <c r="G39" s="242"/>
      <c r="H39" s="242"/>
      <c r="I39" s="101">
        <f>F39+G39+H39</f>
        <v>14.5</v>
      </c>
      <c r="J39" s="4"/>
    </row>
    <row r="40" spans="1:10" ht="15" customHeight="1">
      <c r="A40" s="60">
        <v>9</v>
      </c>
      <c r="B40" s="181" t="s">
        <v>52</v>
      </c>
      <c r="C40" s="181">
        <v>20118</v>
      </c>
      <c r="D40" s="199" t="s">
        <v>692</v>
      </c>
      <c r="E40" s="181" t="s">
        <v>50</v>
      </c>
      <c r="F40" s="125">
        <v>14.5</v>
      </c>
      <c r="G40" s="242"/>
      <c r="H40" s="242"/>
      <c r="I40" s="101">
        <f t="shared" si="0"/>
        <v>14.5</v>
      </c>
    </row>
    <row r="41" spans="1:10" ht="15" customHeight="1">
      <c r="A41" s="49">
        <v>9</v>
      </c>
      <c r="B41" s="181" t="s">
        <v>52</v>
      </c>
      <c r="C41" s="181">
        <v>13952</v>
      </c>
      <c r="D41" s="199" t="s">
        <v>693</v>
      </c>
      <c r="E41" s="181" t="s">
        <v>4</v>
      </c>
      <c r="F41" s="125">
        <v>14.5</v>
      </c>
      <c r="G41" s="242"/>
      <c r="H41" s="242"/>
      <c r="I41" s="101">
        <f t="shared" si="0"/>
        <v>14.5</v>
      </c>
    </row>
    <row r="42" spans="1:10" ht="15" customHeight="1">
      <c r="A42" s="49">
        <v>13</v>
      </c>
      <c r="B42" s="181" t="s">
        <v>52</v>
      </c>
      <c r="C42" s="181">
        <v>14239</v>
      </c>
      <c r="D42" s="199" t="s">
        <v>431</v>
      </c>
      <c r="E42" s="180" t="s">
        <v>3</v>
      </c>
      <c r="F42" s="125">
        <v>10.5</v>
      </c>
      <c r="G42" s="242"/>
      <c r="H42" s="242"/>
      <c r="I42" s="101">
        <f t="shared" si="0"/>
        <v>10.5</v>
      </c>
    </row>
    <row r="43" spans="1:10" ht="15" customHeight="1">
      <c r="A43" s="49">
        <v>13</v>
      </c>
      <c r="B43" s="181" t="s">
        <v>52</v>
      </c>
      <c r="C43" s="180">
        <v>9215</v>
      </c>
      <c r="D43" s="199" t="s">
        <v>432</v>
      </c>
      <c r="E43" s="180" t="s">
        <v>12</v>
      </c>
      <c r="F43" s="125">
        <v>10.5</v>
      </c>
      <c r="G43" s="242"/>
      <c r="H43" s="242"/>
      <c r="I43" s="101">
        <f t="shared" si="0"/>
        <v>10.5</v>
      </c>
    </row>
    <row r="44" spans="1:10" ht="15" customHeight="1">
      <c r="A44" s="49">
        <v>13</v>
      </c>
      <c r="B44" s="181" t="s">
        <v>52</v>
      </c>
      <c r="C44" s="180">
        <v>15493</v>
      </c>
      <c r="D44" s="199" t="s">
        <v>694</v>
      </c>
      <c r="E44" s="180" t="s">
        <v>12</v>
      </c>
      <c r="F44" s="125">
        <v>10.5</v>
      </c>
      <c r="G44" s="242"/>
      <c r="H44" s="242"/>
      <c r="I44" s="101">
        <f t="shared" ref="I44:I94" si="1">F44+G44+H44</f>
        <v>10.5</v>
      </c>
    </row>
    <row r="45" spans="1:10" ht="15" customHeight="1">
      <c r="A45" s="49">
        <v>13</v>
      </c>
      <c r="B45" s="181" t="s">
        <v>52</v>
      </c>
      <c r="C45" s="181">
        <v>10337</v>
      </c>
      <c r="D45" s="199" t="s">
        <v>359</v>
      </c>
      <c r="E45" s="181" t="s">
        <v>3</v>
      </c>
      <c r="F45" s="125">
        <v>10.5</v>
      </c>
      <c r="G45" s="242"/>
      <c r="H45" s="242"/>
      <c r="I45" s="101">
        <f t="shared" si="1"/>
        <v>10.5</v>
      </c>
    </row>
    <row r="46" spans="1:10" ht="15" customHeight="1">
      <c r="A46" s="60">
        <v>17</v>
      </c>
      <c r="B46" s="181" t="s">
        <v>52</v>
      </c>
      <c r="C46" s="181">
        <v>10320</v>
      </c>
      <c r="D46" s="199" t="s">
        <v>353</v>
      </c>
      <c r="E46" s="181" t="s">
        <v>3</v>
      </c>
      <c r="F46" s="125">
        <v>6</v>
      </c>
      <c r="G46" s="242"/>
      <c r="H46" s="242"/>
      <c r="I46" s="101">
        <f t="shared" si="1"/>
        <v>6</v>
      </c>
    </row>
    <row r="47" spans="1:10" ht="15" customHeight="1">
      <c r="A47" s="60">
        <v>17</v>
      </c>
      <c r="B47" s="181" t="s">
        <v>52</v>
      </c>
      <c r="C47" s="181">
        <v>20161</v>
      </c>
      <c r="D47" s="199" t="s">
        <v>695</v>
      </c>
      <c r="E47" s="181" t="s">
        <v>3</v>
      </c>
      <c r="F47" s="125">
        <v>6</v>
      </c>
      <c r="G47" s="242"/>
      <c r="H47" s="242"/>
      <c r="I47" s="101">
        <f t="shared" si="1"/>
        <v>6</v>
      </c>
    </row>
    <row r="48" spans="1:10" ht="15" customHeight="1">
      <c r="A48" s="49">
        <v>17</v>
      </c>
      <c r="B48" s="181" t="s">
        <v>52</v>
      </c>
      <c r="C48" s="181">
        <v>18256</v>
      </c>
      <c r="D48" s="199" t="s">
        <v>696</v>
      </c>
      <c r="E48" s="181" t="s">
        <v>3</v>
      </c>
      <c r="F48" s="125">
        <v>6</v>
      </c>
      <c r="G48" s="242"/>
      <c r="H48" s="242"/>
      <c r="I48" s="101">
        <f t="shared" si="1"/>
        <v>6</v>
      </c>
    </row>
    <row r="49" spans="1:10" ht="15" customHeight="1">
      <c r="A49" s="49">
        <v>17</v>
      </c>
      <c r="B49" s="181" t="s">
        <v>52</v>
      </c>
      <c r="C49" s="181">
        <v>18783</v>
      </c>
      <c r="D49" s="199" t="s">
        <v>697</v>
      </c>
      <c r="E49" s="181" t="s">
        <v>3</v>
      </c>
      <c r="F49" s="125">
        <v>6</v>
      </c>
      <c r="G49" s="242"/>
      <c r="H49" s="242"/>
      <c r="I49" s="101">
        <f t="shared" si="1"/>
        <v>6</v>
      </c>
    </row>
    <row r="50" spans="1:10" s="3" customFormat="1" ht="15" customHeight="1" thickBot="1">
      <c r="A50" s="73">
        <v>17</v>
      </c>
      <c r="B50" s="162" t="s">
        <v>52</v>
      </c>
      <c r="C50" s="162">
        <v>6902</v>
      </c>
      <c r="D50" s="200" t="s">
        <v>698</v>
      </c>
      <c r="E50" s="162" t="s">
        <v>3</v>
      </c>
      <c r="F50" s="126">
        <v>6</v>
      </c>
      <c r="G50" s="244"/>
      <c r="H50" s="244"/>
      <c r="I50" s="102">
        <f t="shared" si="1"/>
        <v>6</v>
      </c>
      <c r="J50" s="4"/>
    </row>
    <row r="51" spans="1:10" ht="15" customHeight="1">
      <c r="A51" s="49">
        <v>1</v>
      </c>
      <c r="B51" s="181" t="s">
        <v>41</v>
      </c>
      <c r="C51" s="185">
        <v>17151</v>
      </c>
      <c r="D51" s="199" t="s">
        <v>699</v>
      </c>
      <c r="E51" s="180" t="s">
        <v>37</v>
      </c>
      <c r="F51" s="125">
        <v>50</v>
      </c>
      <c r="G51" s="245"/>
      <c r="H51" s="116">
        <v>40</v>
      </c>
      <c r="I51" s="100">
        <f t="shared" si="1"/>
        <v>90</v>
      </c>
    </row>
    <row r="52" spans="1:10" ht="15" customHeight="1">
      <c r="A52" s="49">
        <v>2</v>
      </c>
      <c r="B52" s="11" t="s">
        <v>41</v>
      </c>
      <c r="C52" s="23">
        <v>16941</v>
      </c>
      <c r="D52" s="9" t="s">
        <v>700</v>
      </c>
      <c r="E52" s="8" t="s">
        <v>37</v>
      </c>
      <c r="F52" s="125">
        <v>45</v>
      </c>
      <c r="G52" s="245"/>
      <c r="H52" s="116">
        <v>27.5</v>
      </c>
      <c r="I52" s="101">
        <f t="shared" si="1"/>
        <v>72.5</v>
      </c>
    </row>
    <row r="53" spans="1:10" ht="15" customHeight="1">
      <c r="A53" s="49">
        <v>3</v>
      </c>
      <c r="B53" s="181" t="s">
        <v>41</v>
      </c>
      <c r="C53" s="181">
        <v>17387</v>
      </c>
      <c r="D53" s="199" t="s">
        <v>702</v>
      </c>
      <c r="E53" s="180" t="s">
        <v>37</v>
      </c>
      <c r="F53" s="125">
        <v>35</v>
      </c>
      <c r="G53" s="245"/>
      <c r="H53" s="116">
        <v>35</v>
      </c>
      <c r="I53" s="101">
        <f t="shared" si="1"/>
        <v>70</v>
      </c>
    </row>
    <row r="54" spans="1:10" ht="15" customHeight="1">
      <c r="A54" s="49">
        <v>4</v>
      </c>
      <c r="B54" s="11" t="s">
        <v>41</v>
      </c>
      <c r="C54" s="11">
        <v>22260</v>
      </c>
      <c r="D54" s="9" t="s">
        <v>1006</v>
      </c>
      <c r="E54" s="8" t="s">
        <v>57</v>
      </c>
      <c r="F54" s="125"/>
      <c r="G54" s="245"/>
      <c r="H54" s="116">
        <v>50</v>
      </c>
      <c r="I54" s="101">
        <f t="shared" si="1"/>
        <v>50</v>
      </c>
    </row>
    <row r="55" spans="1:10" ht="15" customHeight="1">
      <c r="A55" s="60">
        <v>5</v>
      </c>
      <c r="B55" s="11" t="s">
        <v>41</v>
      </c>
      <c r="C55" s="11">
        <v>5268</v>
      </c>
      <c r="D55" s="9" t="s">
        <v>44</v>
      </c>
      <c r="E55" s="8" t="s">
        <v>27</v>
      </c>
      <c r="F55" s="122"/>
      <c r="G55" s="246"/>
      <c r="H55" s="120">
        <v>45</v>
      </c>
      <c r="I55" s="101">
        <f t="shared" si="1"/>
        <v>45</v>
      </c>
    </row>
    <row r="56" spans="1:10" ht="15" customHeight="1">
      <c r="A56" s="49">
        <v>6</v>
      </c>
      <c r="B56" s="11" t="s">
        <v>41</v>
      </c>
      <c r="C56" s="11">
        <v>14070</v>
      </c>
      <c r="D56" s="9" t="s">
        <v>701</v>
      </c>
      <c r="E56" s="8" t="s">
        <v>12</v>
      </c>
      <c r="F56" s="125">
        <v>40</v>
      </c>
      <c r="G56" s="245"/>
      <c r="H56" s="116"/>
      <c r="I56" s="101">
        <f t="shared" si="1"/>
        <v>40</v>
      </c>
    </row>
    <row r="57" spans="1:10" s="3" customFormat="1" ht="15" customHeight="1">
      <c r="A57" s="49">
        <v>7</v>
      </c>
      <c r="B57" s="11" t="s">
        <v>41</v>
      </c>
      <c r="C57" s="23">
        <v>14050</v>
      </c>
      <c r="D57" s="9" t="s">
        <v>433</v>
      </c>
      <c r="E57" s="8" t="s">
        <v>75</v>
      </c>
      <c r="F57" s="125"/>
      <c r="G57" s="245"/>
      <c r="H57" s="116">
        <v>27.5</v>
      </c>
      <c r="I57" s="101">
        <f t="shared" si="1"/>
        <v>27.5</v>
      </c>
    </row>
    <row r="58" spans="1:10" ht="15" customHeight="1" thickBot="1">
      <c r="A58" s="73">
        <v>8</v>
      </c>
      <c r="B58" s="64" t="s">
        <v>41</v>
      </c>
      <c r="C58" s="64">
        <v>12669</v>
      </c>
      <c r="D58" s="61" t="s">
        <v>1007</v>
      </c>
      <c r="E58" s="163" t="s">
        <v>37</v>
      </c>
      <c r="F58" s="126"/>
      <c r="G58" s="247"/>
      <c r="H58" s="118">
        <v>20</v>
      </c>
      <c r="I58" s="102">
        <f t="shared" si="1"/>
        <v>20</v>
      </c>
    </row>
    <row r="59" spans="1:10" ht="15" customHeight="1">
      <c r="A59" s="48">
        <v>1</v>
      </c>
      <c r="B59" s="74" t="s">
        <v>45</v>
      </c>
      <c r="C59" s="50">
        <v>20076</v>
      </c>
      <c r="D59" s="56" t="s">
        <v>704</v>
      </c>
      <c r="E59" s="74" t="s">
        <v>161</v>
      </c>
      <c r="F59" s="143">
        <v>27.5</v>
      </c>
      <c r="G59" s="251"/>
      <c r="H59" s="114">
        <v>27.5</v>
      </c>
      <c r="I59" s="100">
        <f t="shared" si="1"/>
        <v>55</v>
      </c>
    </row>
    <row r="60" spans="1:10" s="3" customFormat="1" ht="15" customHeight="1">
      <c r="A60" s="49">
        <v>2</v>
      </c>
      <c r="B60" s="180" t="s">
        <v>45</v>
      </c>
      <c r="C60" s="185">
        <v>9003</v>
      </c>
      <c r="D60" s="199" t="s">
        <v>176</v>
      </c>
      <c r="E60" s="180" t="s">
        <v>0</v>
      </c>
      <c r="F60" s="125">
        <v>40</v>
      </c>
      <c r="G60" s="245"/>
      <c r="H60" s="116">
        <v>10.5</v>
      </c>
      <c r="I60" s="101">
        <f t="shared" si="1"/>
        <v>50.5</v>
      </c>
    </row>
    <row r="61" spans="1:10" s="3" customFormat="1" ht="15" customHeight="1">
      <c r="A61" s="60">
        <v>3</v>
      </c>
      <c r="B61" s="181" t="s">
        <v>45</v>
      </c>
      <c r="C61" s="181">
        <v>18128</v>
      </c>
      <c r="D61" s="199" t="s">
        <v>1008</v>
      </c>
      <c r="E61" s="180" t="s">
        <v>1009</v>
      </c>
      <c r="F61" s="125"/>
      <c r="G61" s="245"/>
      <c r="H61" s="116">
        <v>50</v>
      </c>
      <c r="I61" s="101">
        <f t="shared" si="1"/>
        <v>50</v>
      </c>
    </row>
    <row r="62" spans="1:10" ht="15" customHeight="1">
      <c r="A62" s="49">
        <v>4</v>
      </c>
      <c r="B62" s="181" t="s">
        <v>45</v>
      </c>
      <c r="C62" s="181">
        <v>5531</v>
      </c>
      <c r="D62" s="199" t="s">
        <v>159</v>
      </c>
      <c r="E62" s="180" t="s">
        <v>12</v>
      </c>
      <c r="F62" s="125">
        <v>50</v>
      </c>
      <c r="G62" s="245"/>
      <c r="H62" s="116"/>
      <c r="I62" s="101">
        <f t="shared" si="1"/>
        <v>50</v>
      </c>
    </row>
    <row r="63" spans="1:10" ht="15" customHeight="1">
      <c r="A63" s="49">
        <v>5</v>
      </c>
      <c r="B63" s="180" t="s">
        <v>45</v>
      </c>
      <c r="C63" s="185">
        <v>8521</v>
      </c>
      <c r="D63" s="199" t="s">
        <v>174</v>
      </c>
      <c r="E63" s="180" t="s">
        <v>37</v>
      </c>
      <c r="F63" s="125">
        <v>27.5</v>
      </c>
      <c r="G63" s="245"/>
      <c r="H63" s="116">
        <v>18.5</v>
      </c>
      <c r="I63" s="101">
        <f t="shared" si="1"/>
        <v>46</v>
      </c>
    </row>
    <row r="64" spans="1:10" ht="15" customHeight="1">
      <c r="A64" s="60">
        <v>6</v>
      </c>
      <c r="B64" s="181" t="s">
        <v>45</v>
      </c>
      <c r="C64" s="181">
        <v>23023</v>
      </c>
      <c r="D64" s="199" t="s">
        <v>223</v>
      </c>
      <c r="E64" s="180" t="s">
        <v>57</v>
      </c>
      <c r="F64" s="125"/>
      <c r="G64" s="245"/>
      <c r="H64" s="116">
        <v>45</v>
      </c>
      <c r="I64" s="101">
        <f t="shared" si="1"/>
        <v>45</v>
      </c>
    </row>
    <row r="65" spans="1:9" ht="15" customHeight="1">
      <c r="A65" s="49">
        <v>7</v>
      </c>
      <c r="B65" s="180" t="s">
        <v>45</v>
      </c>
      <c r="C65" s="181">
        <v>12671</v>
      </c>
      <c r="D65" s="199" t="s">
        <v>703</v>
      </c>
      <c r="E65" s="180" t="s">
        <v>5</v>
      </c>
      <c r="F65" s="125">
        <v>45</v>
      </c>
      <c r="G65" s="245"/>
      <c r="H65" s="116"/>
      <c r="I65" s="101">
        <f t="shared" si="1"/>
        <v>45</v>
      </c>
    </row>
    <row r="66" spans="1:9" s="3" customFormat="1" ht="15" customHeight="1">
      <c r="A66" s="49">
        <v>8</v>
      </c>
      <c r="B66" s="180" t="s">
        <v>45</v>
      </c>
      <c r="C66" s="185">
        <v>14139</v>
      </c>
      <c r="D66" s="199" t="s">
        <v>435</v>
      </c>
      <c r="E66" s="180" t="s">
        <v>57</v>
      </c>
      <c r="F66" s="125"/>
      <c r="G66" s="245"/>
      <c r="H66" s="116">
        <v>40</v>
      </c>
      <c r="I66" s="101">
        <f t="shared" si="1"/>
        <v>40</v>
      </c>
    </row>
    <row r="67" spans="1:9" s="3" customFormat="1" ht="15" customHeight="1">
      <c r="A67" s="49">
        <v>9</v>
      </c>
      <c r="B67" s="180" t="s">
        <v>45</v>
      </c>
      <c r="C67" s="185">
        <v>16940</v>
      </c>
      <c r="D67" s="199" t="s">
        <v>355</v>
      </c>
      <c r="E67" s="180" t="s">
        <v>37</v>
      </c>
      <c r="F67" s="125">
        <v>18.5</v>
      </c>
      <c r="G67" s="245"/>
      <c r="H67" s="116">
        <v>18.5</v>
      </c>
      <c r="I67" s="101">
        <f t="shared" si="1"/>
        <v>37</v>
      </c>
    </row>
    <row r="68" spans="1:9" ht="15" customHeight="1">
      <c r="A68" s="49">
        <v>10</v>
      </c>
      <c r="B68" s="181" t="s">
        <v>45</v>
      </c>
      <c r="C68" s="181">
        <v>23047</v>
      </c>
      <c r="D68" s="199" t="s">
        <v>89</v>
      </c>
      <c r="E68" s="180" t="s">
        <v>1010</v>
      </c>
      <c r="F68" s="125"/>
      <c r="G68" s="245"/>
      <c r="H68" s="116">
        <v>35</v>
      </c>
      <c r="I68" s="101">
        <f t="shared" si="1"/>
        <v>35</v>
      </c>
    </row>
    <row r="69" spans="1:9" ht="15" customHeight="1">
      <c r="A69" s="49">
        <v>11</v>
      </c>
      <c r="B69" s="181" t="s">
        <v>45</v>
      </c>
      <c r="C69" s="181">
        <v>14086</v>
      </c>
      <c r="D69" s="199" t="s">
        <v>439</v>
      </c>
      <c r="E69" s="180" t="s">
        <v>0</v>
      </c>
      <c r="F69" s="125">
        <v>35</v>
      </c>
      <c r="G69" s="245"/>
      <c r="H69" s="116"/>
      <c r="I69" s="101">
        <f t="shared" si="1"/>
        <v>35</v>
      </c>
    </row>
    <row r="70" spans="1:9" ht="15" customHeight="1">
      <c r="A70" s="49">
        <v>12</v>
      </c>
      <c r="B70" s="180" t="s">
        <v>45</v>
      </c>
      <c r="C70" s="185">
        <v>14262</v>
      </c>
      <c r="D70" s="199" t="s">
        <v>438</v>
      </c>
      <c r="E70" s="180" t="s">
        <v>13</v>
      </c>
      <c r="F70" s="125">
        <v>14.5</v>
      </c>
      <c r="G70" s="245"/>
      <c r="H70" s="116">
        <v>14.5</v>
      </c>
      <c r="I70" s="101">
        <f t="shared" si="1"/>
        <v>29</v>
      </c>
    </row>
    <row r="71" spans="1:9" s="3" customFormat="1" ht="15" customHeight="1">
      <c r="A71" s="49">
        <v>12</v>
      </c>
      <c r="B71" s="180" t="s">
        <v>45</v>
      </c>
      <c r="C71" s="185">
        <v>6084</v>
      </c>
      <c r="D71" s="199" t="s">
        <v>131</v>
      </c>
      <c r="E71" s="180" t="s">
        <v>0</v>
      </c>
      <c r="F71" s="125">
        <v>14.5</v>
      </c>
      <c r="G71" s="245"/>
      <c r="H71" s="116">
        <v>14.5</v>
      </c>
      <c r="I71" s="101">
        <f t="shared" si="1"/>
        <v>29</v>
      </c>
    </row>
    <row r="72" spans="1:9" ht="15" customHeight="1">
      <c r="A72" s="60">
        <v>14</v>
      </c>
      <c r="B72" s="180" t="s">
        <v>45</v>
      </c>
      <c r="C72" s="185">
        <v>12612</v>
      </c>
      <c r="D72" s="199" t="s">
        <v>360</v>
      </c>
      <c r="E72" s="180" t="s">
        <v>49</v>
      </c>
      <c r="F72" s="125"/>
      <c r="G72" s="245"/>
      <c r="H72" s="116">
        <v>27.5</v>
      </c>
      <c r="I72" s="101">
        <f t="shared" si="1"/>
        <v>27.5</v>
      </c>
    </row>
    <row r="73" spans="1:9" ht="15" customHeight="1">
      <c r="A73" s="49">
        <v>15</v>
      </c>
      <c r="B73" s="180" t="s">
        <v>45</v>
      </c>
      <c r="C73" s="181">
        <v>17759</v>
      </c>
      <c r="D73" s="199" t="s">
        <v>706</v>
      </c>
      <c r="E73" s="180" t="s">
        <v>0</v>
      </c>
      <c r="F73" s="125">
        <v>9.5</v>
      </c>
      <c r="G73" s="245"/>
      <c r="H73" s="116">
        <v>10.5</v>
      </c>
      <c r="I73" s="101">
        <f t="shared" si="1"/>
        <v>20</v>
      </c>
    </row>
    <row r="74" spans="1:9" ht="15" customHeight="1">
      <c r="A74" s="60">
        <v>16</v>
      </c>
      <c r="B74" s="181" t="s">
        <v>45</v>
      </c>
      <c r="C74" s="181">
        <v>14230</v>
      </c>
      <c r="D74" s="199" t="s">
        <v>434</v>
      </c>
      <c r="E74" s="180" t="s">
        <v>99</v>
      </c>
      <c r="F74" s="125">
        <v>18.5</v>
      </c>
      <c r="G74" s="245"/>
      <c r="H74" s="116"/>
      <c r="I74" s="101">
        <f t="shared" si="1"/>
        <v>18.5</v>
      </c>
    </row>
    <row r="75" spans="1:9" ht="15" customHeight="1">
      <c r="A75" s="49">
        <v>17</v>
      </c>
      <c r="B75" s="180" t="s">
        <v>45</v>
      </c>
      <c r="C75" s="185">
        <v>22112</v>
      </c>
      <c r="D75" s="199" t="s">
        <v>1011</v>
      </c>
      <c r="E75" s="180" t="s">
        <v>37</v>
      </c>
      <c r="F75" s="125"/>
      <c r="G75" s="245"/>
      <c r="H75" s="116">
        <v>14.5</v>
      </c>
      <c r="I75" s="101">
        <f t="shared" si="1"/>
        <v>14.5</v>
      </c>
    </row>
    <row r="76" spans="1:9" ht="15" customHeight="1">
      <c r="A76" s="49">
        <v>17</v>
      </c>
      <c r="B76" s="181" t="s">
        <v>45</v>
      </c>
      <c r="C76" s="181">
        <v>12781</v>
      </c>
      <c r="D76" s="199" t="s">
        <v>436</v>
      </c>
      <c r="E76" s="180" t="s">
        <v>75</v>
      </c>
      <c r="F76" s="125"/>
      <c r="G76" s="245"/>
      <c r="H76" s="116">
        <v>14.5</v>
      </c>
      <c r="I76" s="101">
        <f t="shared" si="1"/>
        <v>14.5</v>
      </c>
    </row>
    <row r="77" spans="1:9" s="3" customFormat="1" ht="15" customHeight="1">
      <c r="A77" s="49">
        <v>19</v>
      </c>
      <c r="B77" s="180" t="s">
        <v>45</v>
      </c>
      <c r="C77" s="185">
        <v>7557</v>
      </c>
      <c r="D77" s="199" t="s">
        <v>173</v>
      </c>
      <c r="E77" s="180" t="s">
        <v>12</v>
      </c>
      <c r="F77" s="125">
        <v>14.5</v>
      </c>
      <c r="G77" s="245"/>
      <c r="H77" s="116"/>
      <c r="I77" s="101">
        <f t="shared" si="1"/>
        <v>14.5</v>
      </c>
    </row>
    <row r="78" spans="1:9" s="3" customFormat="1" ht="15" customHeight="1">
      <c r="A78" s="60">
        <v>19</v>
      </c>
      <c r="B78" s="180" t="s">
        <v>45</v>
      </c>
      <c r="C78" s="185">
        <v>6978</v>
      </c>
      <c r="D78" s="199" t="s">
        <v>171</v>
      </c>
      <c r="E78" s="180" t="s">
        <v>0</v>
      </c>
      <c r="F78" s="125">
        <v>14.5</v>
      </c>
      <c r="G78" s="245"/>
      <c r="H78" s="116"/>
      <c r="I78" s="101">
        <f t="shared" si="1"/>
        <v>14.5</v>
      </c>
    </row>
    <row r="79" spans="1:9" ht="15" customHeight="1">
      <c r="A79" s="60">
        <v>21</v>
      </c>
      <c r="B79" s="181" t="s">
        <v>45</v>
      </c>
      <c r="C79" s="181">
        <v>22338</v>
      </c>
      <c r="D79" s="199" t="s">
        <v>376</v>
      </c>
      <c r="E79" s="180" t="s">
        <v>12</v>
      </c>
      <c r="F79" s="125"/>
      <c r="G79" s="245"/>
      <c r="H79" s="116">
        <v>10.5</v>
      </c>
      <c r="I79" s="101">
        <f t="shared" si="1"/>
        <v>10.5</v>
      </c>
    </row>
    <row r="80" spans="1:9" ht="15" customHeight="1">
      <c r="A80" s="49">
        <v>21</v>
      </c>
      <c r="B80" s="180" t="s">
        <v>45</v>
      </c>
      <c r="C80" s="181">
        <v>23403</v>
      </c>
      <c r="D80" s="199" t="s">
        <v>1012</v>
      </c>
      <c r="E80" s="180" t="s">
        <v>63</v>
      </c>
      <c r="F80" s="125"/>
      <c r="G80" s="245"/>
      <c r="H80" s="116">
        <v>10.5</v>
      </c>
      <c r="I80" s="101">
        <f t="shared" si="1"/>
        <v>10.5</v>
      </c>
    </row>
    <row r="81" spans="1:9" ht="15" customHeight="1">
      <c r="A81" s="49">
        <v>23</v>
      </c>
      <c r="B81" s="180" t="s">
        <v>45</v>
      </c>
      <c r="C81" s="185">
        <v>12702</v>
      </c>
      <c r="D81" s="199" t="s">
        <v>437</v>
      </c>
      <c r="E81" s="180" t="s">
        <v>37</v>
      </c>
      <c r="F81" s="125">
        <v>9.5</v>
      </c>
      <c r="G81" s="245"/>
      <c r="H81" s="116"/>
      <c r="I81" s="101">
        <f t="shared" si="1"/>
        <v>9.5</v>
      </c>
    </row>
    <row r="82" spans="1:9" ht="15" customHeight="1">
      <c r="A82" s="49">
        <v>23</v>
      </c>
      <c r="B82" s="181" t="s">
        <v>45</v>
      </c>
      <c r="C82" s="181">
        <v>12682</v>
      </c>
      <c r="D82" s="199" t="s">
        <v>440</v>
      </c>
      <c r="E82" s="180" t="s">
        <v>13</v>
      </c>
      <c r="F82" s="125">
        <v>9.5</v>
      </c>
      <c r="G82" s="245"/>
      <c r="H82" s="116"/>
      <c r="I82" s="101">
        <f t="shared" si="1"/>
        <v>9.5</v>
      </c>
    </row>
    <row r="83" spans="1:9" ht="15" customHeight="1">
      <c r="A83" s="49">
        <v>23</v>
      </c>
      <c r="B83" s="180" t="s">
        <v>45</v>
      </c>
      <c r="C83" s="181">
        <v>20131</v>
      </c>
      <c r="D83" s="199" t="s">
        <v>705</v>
      </c>
      <c r="E83" s="180" t="s">
        <v>4</v>
      </c>
      <c r="F83" s="125">
        <v>9.5</v>
      </c>
      <c r="G83" s="245"/>
      <c r="H83" s="116"/>
      <c r="I83" s="101">
        <f t="shared" si="1"/>
        <v>9.5</v>
      </c>
    </row>
    <row r="84" spans="1:9" ht="15" customHeight="1">
      <c r="A84" s="60">
        <v>23</v>
      </c>
      <c r="B84" s="180" t="s">
        <v>45</v>
      </c>
      <c r="C84" s="185">
        <v>8993</v>
      </c>
      <c r="D84" s="199" t="s">
        <v>175</v>
      </c>
      <c r="E84" s="180" t="s">
        <v>13</v>
      </c>
      <c r="F84" s="125">
        <v>9.5</v>
      </c>
      <c r="G84" s="245"/>
      <c r="H84" s="116"/>
      <c r="I84" s="101">
        <f t="shared" si="1"/>
        <v>9.5</v>
      </c>
    </row>
    <row r="85" spans="1:9" ht="15" customHeight="1">
      <c r="A85" s="49">
        <v>23</v>
      </c>
      <c r="B85" s="180" t="s">
        <v>45</v>
      </c>
      <c r="C85" s="185">
        <v>18057</v>
      </c>
      <c r="D85" s="199" t="s">
        <v>359</v>
      </c>
      <c r="E85" s="180" t="s">
        <v>13</v>
      </c>
      <c r="F85" s="125">
        <v>9.5</v>
      </c>
      <c r="G85" s="245"/>
      <c r="H85" s="116"/>
      <c r="I85" s="101">
        <f t="shared" si="1"/>
        <v>9.5</v>
      </c>
    </row>
    <row r="86" spans="1:9" ht="15" customHeight="1">
      <c r="A86" s="49">
        <v>28</v>
      </c>
      <c r="B86" s="180" t="s">
        <v>45</v>
      </c>
      <c r="C86" s="185">
        <v>6983</v>
      </c>
      <c r="D86" s="199" t="s">
        <v>172</v>
      </c>
      <c r="E86" s="180" t="s">
        <v>594</v>
      </c>
      <c r="F86" s="125">
        <v>5.5</v>
      </c>
      <c r="G86" s="245"/>
      <c r="H86" s="116">
        <v>1</v>
      </c>
      <c r="I86" s="101">
        <f t="shared" si="1"/>
        <v>6.5</v>
      </c>
    </row>
    <row r="87" spans="1:9" s="3" customFormat="1" ht="15" customHeight="1">
      <c r="A87" s="49">
        <v>29</v>
      </c>
      <c r="B87" s="180" t="s">
        <v>45</v>
      </c>
      <c r="C87" s="181">
        <v>18001</v>
      </c>
      <c r="D87" s="199" t="s">
        <v>707</v>
      </c>
      <c r="E87" s="180" t="s">
        <v>12</v>
      </c>
      <c r="F87" s="125">
        <v>5.5</v>
      </c>
      <c r="G87" s="245"/>
      <c r="H87" s="116"/>
      <c r="I87" s="101">
        <f t="shared" si="1"/>
        <v>5.5</v>
      </c>
    </row>
    <row r="88" spans="1:9" ht="15" customHeight="1">
      <c r="A88" s="60">
        <v>30</v>
      </c>
      <c r="B88" s="180" t="s">
        <v>45</v>
      </c>
      <c r="C88" s="185">
        <v>22289</v>
      </c>
      <c r="D88" s="199" t="s">
        <v>1013</v>
      </c>
      <c r="E88" s="180" t="s">
        <v>49</v>
      </c>
      <c r="F88" s="125"/>
      <c r="G88" s="245"/>
      <c r="H88" s="116">
        <v>5</v>
      </c>
      <c r="I88" s="101">
        <f t="shared" si="1"/>
        <v>5</v>
      </c>
    </row>
    <row r="89" spans="1:9" ht="15" customHeight="1">
      <c r="A89" s="49">
        <v>30</v>
      </c>
      <c r="B89" s="180" t="s">
        <v>45</v>
      </c>
      <c r="C89" s="185">
        <v>23096</v>
      </c>
      <c r="D89" s="199" t="s">
        <v>1014</v>
      </c>
      <c r="E89" s="180" t="s">
        <v>5</v>
      </c>
      <c r="F89" s="125"/>
      <c r="G89" s="245"/>
      <c r="H89" s="116">
        <v>5</v>
      </c>
      <c r="I89" s="101">
        <f t="shared" si="1"/>
        <v>5</v>
      </c>
    </row>
    <row r="90" spans="1:9" ht="15" customHeight="1">
      <c r="A90" s="49">
        <v>30</v>
      </c>
      <c r="B90" s="180" t="s">
        <v>45</v>
      </c>
      <c r="C90" s="181">
        <v>22204</v>
      </c>
      <c r="D90" s="199" t="s">
        <v>1015</v>
      </c>
      <c r="E90" s="180" t="s">
        <v>6</v>
      </c>
      <c r="F90" s="125"/>
      <c r="G90" s="245"/>
      <c r="H90" s="116">
        <v>5</v>
      </c>
      <c r="I90" s="101">
        <f t="shared" si="1"/>
        <v>5</v>
      </c>
    </row>
    <row r="91" spans="1:9" ht="15" customHeight="1">
      <c r="A91" s="60">
        <v>30</v>
      </c>
      <c r="B91" s="181" t="s">
        <v>45</v>
      </c>
      <c r="C91" s="181">
        <v>22856</v>
      </c>
      <c r="D91" s="199" t="s">
        <v>1016</v>
      </c>
      <c r="E91" s="180" t="s">
        <v>35</v>
      </c>
      <c r="F91" s="125"/>
      <c r="G91" s="245"/>
      <c r="H91" s="116">
        <v>5</v>
      </c>
      <c r="I91" s="101">
        <f t="shared" si="1"/>
        <v>5</v>
      </c>
    </row>
    <row r="92" spans="1:9" ht="15" customHeight="1">
      <c r="A92" s="49">
        <v>30</v>
      </c>
      <c r="B92" s="180" t="s">
        <v>45</v>
      </c>
      <c r="C92" s="185">
        <v>18676</v>
      </c>
      <c r="D92" s="199" t="s">
        <v>1017</v>
      </c>
      <c r="E92" s="180" t="s">
        <v>594</v>
      </c>
      <c r="F92" s="125"/>
      <c r="G92" s="245"/>
      <c r="H92" s="116">
        <v>5</v>
      </c>
      <c r="I92" s="101">
        <f t="shared" si="1"/>
        <v>5</v>
      </c>
    </row>
    <row r="93" spans="1:9" ht="15" customHeight="1">
      <c r="A93" s="49">
        <v>30</v>
      </c>
      <c r="B93" s="180" t="s">
        <v>45</v>
      </c>
      <c r="C93" s="181">
        <v>22231</v>
      </c>
      <c r="D93" s="199" t="s">
        <v>1018</v>
      </c>
      <c r="E93" s="180" t="s">
        <v>8</v>
      </c>
      <c r="F93" s="125"/>
      <c r="G93" s="245"/>
      <c r="H93" s="116">
        <v>5</v>
      </c>
      <c r="I93" s="101">
        <f t="shared" si="1"/>
        <v>5</v>
      </c>
    </row>
    <row r="94" spans="1:9" ht="15" customHeight="1" thickBot="1">
      <c r="A94" s="73">
        <v>30</v>
      </c>
      <c r="B94" s="163" t="s">
        <v>45</v>
      </c>
      <c r="C94" s="257">
        <v>14160</v>
      </c>
      <c r="D94" s="200" t="s">
        <v>441</v>
      </c>
      <c r="E94" s="163" t="s">
        <v>75</v>
      </c>
      <c r="F94" s="126"/>
      <c r="G94" s="247"/>
      <c r="H94" s="118">
        <v>5</v>
      </c>
      <c r="I94" s="102">
        <f t="shared" si="1"/>
        <v>5</v>
      </c>
    </row>
    <row r="95" spans="1:9" ht="15" customHeight="1">
      <c r="A95" s="49">
        <v>1</v>
      </c>
      <c r="B95" s="181" t="s">
        <v>28</v>
      </c>
      <c r="C95" s="181">
        <v>12668</v>
      </c>
      <c r="D95" s="199" t="s">
        <v>362</v>
      </c>
      <c r="E95" s="180" t="s">
        <v>12</v>
      </c>
      <c r="F95" s="125">
        <v>50</v>
      </c>
      <c r="G95" s="116">
        <v>50</v>
      </c>
      <c r="H95" s="245"/>
      <c r="I95" s="100">
        <f t="shared" ref="I95:I158" si="2">F95+G95+H95</f>
        <v>100</v>
      </c>
    </row>
    <row r="96" spans="1:9" ht="15" customHeight="1">
      <c r="A96" s="49">
        <v>2</v>
      </c>
      <c r="B96" s="11" t="s">
        <v>28</v>
      </c>
      <c r="C96" s="11">
        <v>12503</v>
      </c>
      <c r="D96" s="9" t="s">
        <v>363</v>
      </c>
      <c r="E96" s="8" t="s">
        <v>3</v>
      </c>
      <c r="F96" s="125">
        <v>35</v>
      </c>
      <c r="G96" s="116">
        <v>40</v>
      </c>
      <c r="H96" s="245"/>
      <c r="I96" s="101">
        <f t="shared" si="2"/>
        <v>75</v>
      </c>
    </row>
    <row r="97" spans="1:9" ht="15" customHeight="1">
      <c r="A97" s="49">
        <v>3</v>
      </c>
      <c r="B97" s="11" t="s">
        <v>28</v>
      </c>
      <c r="C97" s="11">
        <v>18565</v>
      </c>
      <c r="D97" s="9" t="s">
        <v>708</v>
      </c>
      <c r="E97" s="8" t="s">
        <v>12</v>
      </c>
      <c r="F97" s="125">
        <v>50</v>
      </c>
      <c r="G97" s="116"/>
      <c r="H97" s="245"/>
      <c r="I97" s="101">
        <f t="shared" si="2"/>
        <v>50</v>
      </c>
    </row>
    <row r="98" spans="1:9" ht="15" customHeight="1">
      <c r="A98" s="49">
        <v>4</v>
      </c>
      <c r="B98" s="11" t="s">
        <v>28</v>
      </c>
      <c r="C98" s="11">
        <v>20435</v>
      </c>
      <c r="D98" s="9" t="s">
        <v>935</v>
      </c>
      <c r="E98" s="8" t="s">
        <v>74</v>
      </c>
      <c r="F98" s="122"/>
      <c r="G98" s="120">
        <v>45</v>
      </c>
      <c r="H98" s="246"/>
      <c r="I98" s="101">
        <f t="shared" si="2"/>
        <v>45</v>
      </c>
    </row>
    <row r="99" spans="1:9" ht="15" customHeight="1">
      <c r="A99" s="49">
        <v>5</v>
      </c>
      <c r="B99" s="11" t="s">
        <v>28</v>
      </c>
      <c r="C99" s="11">
        <v>8743</v>
      </c>
      <c r="D99" s="9" t="s">
        <v>160</v>
      </c>
      <c r="E99" s="8" t="s">
        <v>161</v>
      </c>
      <c r="F99" s="122">
        <v>45</v>
      </c>
      <c r="G99" s="120"/>
      <c r="H99" s="246"/>
      <c r="I99" s="101">
        <f t="shared" si="2"/>
        <v>45</v>
      </c>
    </row>
    <row r="100" spans="1:9" ht="15" customHeight="1">
      <c r="A100" s="49">
        <v>6</v>
      </c>
      <c r="B100" s="11" t="s">
        <v>28</v>
      </c>
      <c r="C100" s="11">
        <v>21633</v>
      </c>
      <c r="D100" s="9" t="s">
        <v>936</v>
      </c>
      <c r="E100" s="8" t="s">
        <v>3</v>
      </c>
      <c r="F100" s="122"/>
      <c r="G100" s="120">
        <v>35</v>
      </c>
      <c r="H100" s="246"/>
      <c r="I100" s="101">
        <f t="shared" si="2"/>
        <v>35</v>
      </c>
    </row>
    <row r="101" spans="1:9" ht="15" customHeight="1">
      <c r="A101" s="49">
        <v>7</v>
      </c>
      <c r="B101" s="11" t="s">
        <v>28</v>
      </c>
      <c r="C101" s="11">
        <v>16360</v>
      </c>
      <c r="D101" s="9" t="s">
        <v>444</v>
      </c>
      <c r="E101" s="8" t="s">
        <v>12</v>
      </c>
      <c r="F101" s="122"/>
      <c r="G101" s="120">
        <v>30</v>
      </c>
      <c r="H101" s="246"/>
      <c r="I101" s="101">
        <f t="shared" si="2"/>
        <v>30</v>
      </c>
    </row>
    <row r="102" spans="1:9" ht="15" customHeight="1">
      <c r="A102" s="49">
        <v>8</v>
      </c>
      <c r="B102" s="11" t="s">
        <v>28</v>
      </c>
      <c r="C102" s="11">
        <v>18597</v>
      </c>
      <c r="D102" s="9" t="s">
        <v>709</v>
      </c>
      <c r="E102" s="8" t="s">
        <v>3</v>
      </c>
      <c r="F102" s="122">
        <v>30</v>
      </c>
      <c r="G102" s="120"/>
      <c r="H102" s="246"/>
      <c r="I102" s="101">
        <f t="shared" si="2"/>
        <v>30</v>
      </c>
    </row>
    <row r="103" spans="1:9" ht="15" customHeight="1">
      <c r="A103" s="49">
        <v>9</v>
      </c>
      <c r="B103" s="181" t="s">
        <v>28</v>
      </c>
      <c r="C103" s="181">
        <v>21719</v>
      </c>
      <c r="D103" s="199" t="s">
        <v>937</v>
      </c>
      <c r="E103" s="180" t="s">
        <v>37</v>
      </c>
      <c r="F103" s="122"/>
      <c r="G103" s="120">
        <v>25</v>
      </c>
      <c r="H103" s="246"/>
      <c r="I103" s="101">
        <f t="shared" si="2"/>
        <v>25</v>
      </c>
    </row>
    <row r="104" spans="1:9" ht="15" customHeight="1">
      <c r="A104" s="49">
        <v>10</v>
      </c>
      <c r="B104" s="11" t="s">
        <v>28</v>
      </c>
      <c r="C104" s="11">
        <v>16393</v>
      </c>
      <c r="D104" s="9" t="s">
        <v>391</v>
      </c>
      <c r="E104" s="8" t="s">
        <v>3</v>
      </c>
      <c r="F104" s="122">
        <v>25</v>
      </c>
      <c r="G104" s="120"/>
      <c r="H104" s="246"/>
      <c r="I104" s="101">
        <f t="shared" si="2"/>
        <v>25</v>
      </c>
    </row>
    <row r="105" spans="1:9" ht="15" customHeight="1">
      <c r="A105" s="49">
        <v>11</v>
      </c>
      <c r="B105" s="181" t="s">
        <v>28</v>
      </c>
      <c r="C105" s="181">
        <v>21748</v>
      </c>
      <c r="D105" s="199" t="s">
        <v>938</v>
      </c>
      <c r="E105" s="180" t="s">
        <v>3</v>
      </c>
      <c r="F105" s="125"/>
      <c r="G105" s="116">
        <v>20</v>
      </c>
      <c r="H105" s="245"/>
      <c r="I105" s="101">
        <f t="shared" si="2"/>
        <v>20</v>
      </c>
    </row>
    <row r="106" spans="1:9" ht="15" customHeight="1" thickBot="1">
      <c r="A106" s="73">
        <v>12</v>
      </c>
      <c r="B106" s="162" t="s">
        <v>28</v>
      </c>
      <c r="C106" s="162">
        <v>12693</v>
      </c>
      <c r="D106" s="200" t="s">
        <v>364</v>
      </c>
      <c r="E106" s="163" t="s">
        <v>3</v>
      </c>
      <c r="F106" s="126">
        <v>20</v>
      </c>
      <c r="G106" s="118"/>
      <c r="H106" s="247"/>
      <c r="I106" s="102">
        <f t="shared" si="2"/>
        <v>20</v>
      </c>
    </row>
    <row r="107" spans="1:9" ht="15" customHeight="1">
      <c r="A107" s="49">
        <v>1</v>
      </c>
      <c r="B107" s="11" t="s">
        <v>29</v>
      </c>
      <c r="C107" s="11">
        <v>12504</v>
      </c>
      <c r="D107" s="83" t="s">
        <v>365</v>
      </c>
      <c r="E107" s="8" t="s">
        <v>3</v>
      </c>
      <c r="F107" s="143">
        <v>50</v>
      </c>
      <c r="G107" s="116">
        <v>50</v>
      </c>
      <c r="H107" s="245"/>
      <c r="I107" s="100">
        <f t="shared" si="2"/>
        <v>100</v>
      </c>
    </row>
    <row r="108" spans="1:9" ht="15" customHeight="1">
      <c r="A108" s="60">
        <v>2</v>
      </c>
      <c r="B108" s="11" t="s">
        <v>29</v>
      </c>
      <c r="C108" s="11">
        <v>21680</v>
      </c>
      <c r="D108" s="9" t="s">
        <v>939</v>
      </c>
      <c r="E108" s="8" t="s">
        <v>5</v>
      </c>
      <c r="F108" s="122"/>
      <c r="G108" s="120">
        <v>45</v>
      </c>
      <c r="H108" s="246"/>
      <c r="I108" s="101">
        <f t="shared" si="2"/>
        <v>45</v>
      </c>
    </row>
    <row r="109" spans="1:9" ht="15" customHeight="1">
      <c r="A109" s="60">
        <v>3</v>
      </c>
      <c r="B109" s="11" t="s">
        <v>29</v>
      </c>
      <c r="C109" s="11">
        <v>10335</v>
      </c>
      <c r="D109" s="9" t="s">
        <v>710</v>
      </c>
      <c r="E109" s="8" t="s">
        <v>3</v>
      </c>
      <c r="F109" s="125">
        <v>45</v>
      </c>
      <c r="G109" s="116"/>
      <c r="H109" s="245"/>
      <c r="I109" s="101">
        <f t="shared" si="2"/>
        <v>45</v>
      </c>
    </row>
    <row r="110" spans="1:9" ht="15" customHeight="1">
      <c r="A110" s="49">
        <v>4</v>
      </c>
      <c r="B110" s="11" t="s">
        <v>29</v>
      </c>
      <c r="C110" s="11">
        <v>21785</v>
      </c>
      <c r="D110" s="9" t="s">
        <v>940</v>
      </c>
      <c r="E110" s="8" t="s">
        <v>64</v>
      </c>
      <c r="F110" s="125"/>
      <c r="G110" s="116">
        <v>40</v>
      </c>
      <c r="H110" s="245"/>
      <c r="I110" s="101">
        <f t="shared" si="2"/>
        <v>40</v>
      </c>
    </row>
    <row r="111" spans="1:9" ht="15" customHeight="1">
      <c r="A111" s="49">
        <v>5</v>
      </c>
      <c r="B111" s="11" t="s">
        <v>29</v>
      </c>
      <c r="C111" s="11">
        <v>16374</v>
      </c>
      <c r="D111" s="9" t="s">
        <v>711</v>
      </c>
      <c r="E111" s="8" t="s">
        <v>3</v>
      </c>
      <c r="F111" s="122">
        <v>40</v>
      </c>
      <c r="G111" s="120"/>
      <c r="H111" s="246"/>
      <c r="I111" s="101">
        <f t="shared" si="2"/>
        <v>40</v>
      </c>
    </row>
    <row r="112" spans="1:9" ht="15" customHeight="1">
      <c r="A112" s="49">
        <v>6</v>
      </c>
      <c r="B112" s="181" t="s">
        <v>29</v>
      </c>
      <c r="C112" s="181">
        <v>18724</v>
      </c>
      <c r="D112" s="199" t="s">
        <v>941</v>
      </c>
      <c r="E112" s="180" t="s">
        <v>3</v>
      </c>
      <c r="F112" s="125"/>
      <c r="G112" s="116">
        <v>35</v>
      </c>
      <c r="H112" s="245"/>
      <c r="I112" s="101">
        <f t="shared" si="2"/>
        <v>35</v>
      </c>
    </row>
    <row r="113" spans="1:9" ht="15" customHeight="1" thickBot="1">
      <c r="A113" s="73">
        <v>7</v>
      </c>
      <c r="B113" s="64" t="s">
        <v>29</v>
      </c>
      <c r="C113" s="64">
        <v>18331</v>
      </c>
      <c r="D113" s="61" t="s">
        <v>462</v>
      </c>
      <c r="E113" s="163" t="s">
        <v>3</v>
      </c>
      <c r="F113" s="126">
        <v>35</v>
      </c>
      <c r="G113" s="118"/>
      <c r="H113" s="247"/>
      <c r="I113" s="102">
        <f t="shared" si="2"/>
        <v>35</v>
      </c>
    </row>
    <row r="114" spans="1:9" ht="15" customHeight="1">
      <c r="A114" s="49">
        <v>1</v>
      </c>
      <c r="B114" s="11" t="s">
        <v>42</v>
      </c>
      <c r="C114" s="11">
        <v>19063</v>
      </c>
      <c r="D114" s="9" t="s">
        <v>714</v>
      </c>
      <c r="E114" s="8" t="s">
        <v>12</v>
      </c>
      <c r="F114" s="143">
        <v>40</v>
      </c>
      <c r="G114" s="245"/>
      <c r="H114" s="116">
        <v>40</v>
      </c>
      <c r="I114" s="100">
        <f t="shared" si="2"/>
        <v>80</v>
      </c>
    </row>
    <row r="115" spans="1:9" ht="15" customHeight="1">
      <c r="A115" s="49">
        <v>2</v>
      </c>
      <c r="B115" s="11" t="s">
        <v>42</v>
      </c>
      <c r="C115" s="11">
        <v>16894</v>
      </c>
      <c r="D115" s="9" t="s">
        <v>713</v>
      </c>
      <c r="E115" s="8" t="s">
        <v>37</v>
      </c>
      <c r="F115" s="125">
        <v>45</v>
      </c>
      <c r="G115" s="245"/>
      <c r="H115" s="116">
        <v>27.5</v>
      </c>
      <c r="I115" s="101">
        <f t="shared" si="2"/>
        <v>72.5</v>
      </c>
    </row>
    <row r="116" spans="1:9" ht="15" customHeight="1">
      <c r="A116" s="60">
        <v>3</v>
      </c>
      <c r="B116" s="11" t="s">
        <v>42</v>
      </c>
      <c r="C116" s="11">
        <v>22215</v>
      </c>
      <c r="D116" s="9" t="s">
        <v>1019</v>
      </c>
      <c r="E116" s="8" t="s">
        <v>37</v>
      </c>
      <c r="F116" s="125"/>
      <c r="G116" s="245"/>
      <c r="H116" s="116">
        <v>50</v>
      </c>
      <c r="I116" s="101">
        <f t="shared" si="2"/>
        <v>50</v>
      </c>
    </row>
    <row r="117" spans="1:9" ht="15" customHeight="1">
      <c r="A117" s="49">
        <v>4</v>
      </c>
      <c r="B117" s="11" t="s">
        <v>42</v>
      </c>
      <c r="C117" s="11">
        <v>19183</v>
      </c>
      <c r="D117" s="9" t="s">
        <v>712</v>
      </c>
      <c r="E117" s="8" t="s">
        <v>57</v>
      </c>
      <c r="F117" s="125">
        <v>50</v>
      </c>
      <c r="G117" s="245"/>
      <c r="H117" s="116"/>
      <c r="I117" s="101">
        <f t="shared" si="2"/>
        <v>50</v>
      </c>
    </row>
    <row r="118" spans="1:9" ht="15" customHeight="1">
      <c r="A118" s="60">
        <v>5</v>
      </c>
      <c r="B118" s="11" t="s">
        <v>42</v>
      </c>
      <c r="C118" s="11">
        <v>23179</v>
      </c>
      <c r="D118" s="9" t="s">
        <v>1020</v>
      </c>
      <c r="E118" s="8" t="s">
        <v>5</v>
      </c>
      <c r="F118" s="125"/>
      <c r="G118" s="245"/>
      <c r="H118" s="116">
        <v>45</v>
      </c>
      <c r="I118" s="101">
        <f t="shared" si="2"/>
        <v>45</v>
      </c>
    </row>
    <row r="119" spans="1:9" ht="15" customHeight="1">
      <c r="A119" s="60">
        <v>6</v>
      </c>
      <c r="B119" s="11" t="s">
        <v>42</v>
      </c>
      <c r="C119" s="11">
        <v>22217</v>
      </c>
      <c r="D119" s="9" t="s">
        <v>1021</v>
      </c>
      <c r="E119" s="8" t="s">
        <v>49</v>
      </c>
      <c r="F119" s="122"/>
      <c r="G119" s="246"/>
      <c r="H119" s="120">
        <v>35</v>
      </c>
      <c r="I119" s="101">
        <f t="shared" si="2"/>
        <v>35</v>
      </c>
    </row>
    <row r="120" spans="1:9" ht="15" customHeight="1">
      <c r="A120" s="49">
        <v>7</v>
      </c>
      <c r="B120" s="11" t="s">
        <v>42</v>
      </c>
      <c r="C120" s="11">
        <v>19246</v>
      </c>
      <c r="D120" s="9" t="s">
        <v>715</v>
      </c>
      <c r="E120" s="8" t="s">
        <v>1</v>
      </c>
      <c r="F120" s="125">
        <v>35</v>
      </c>
      <c r="G120" s="245"/>
      <c r="H120" s="116"/>
      <c r="I120" s="101">
        <f t="shared" si="2"/>
        <v>35</v>
      </c>
    </row>
    <row r="121" spans="1:9" ht="15" customHeight="1">
      <c r="A121" s="49">
        <v>8</v>
      </c>
      <c r="B121" s="11" t="s">
        <v>42</v>
      </c>
      <c r="C121" s="11">
        <v>16843</v>
      </c>
      <c r="D121" s="9" t="s">
        <v>716</v>
      </c>
      <c r="E121" s="8" t="s">
        <v>13</v>
      </c>
      <c r="F121" s="125">
        <v>14.5</v>
      </c>
      <c r="G121" s="245"/>
      <c r="H121" s="116">
        <v>18.5</v>
      </c>
      <c r="I121" s="101">
        <f t="shared" si="2"/>
        <v>33</v>
      </c>
    </row>
    <row r="122" spans="1:9" ht="15" customHeight="1">
      <c r="A122" s="60">
        <v>9</v>
      </c>
      <c r="B122" s="11" t="s">
        <v>42</v>
      </c>
      <c r="C122" s="11">
        <v>22325</v>
      </c>
      <c r="D122" s="9" t="s">
        <v>1022</v>
      </c>
      <c r="E122" s="8" t="s">
        <v>565</v>
      </c>
      <c r="F122" s="122"/>
      <c r="G122" s="246"/>
      <c r="H122" s="120">
        <v>27.5</v>
      </c>
      <c r="I122" s="101">
        <f t="shared" si="2"/>
        <v>27.5</v>
      </c>
    </row>
    <row r="123" spans="1:9" ht="15" customHeight="1">
      <c r="A123" s="60">
        <v>10</v>
      </c>
      <c r="B123" s="11" t="s">
        <v>42</v>
      </c>
      <c r="C123" s="11">
        <v>14216</v>
      </c>
      <c r="D123" s="9" t="s">
        <v>445</v>
      </c>
      <c r="E123" s="8" t="s">
        <v>430</v>
      </c>
      <c r="F123" s="125">
        <v>27.5</v>
      </c>
      <c r="G123" s="245"/>
      <c r="H123" s="116"/>
      <c r="I123" s="101">
        <f t="shared" si="2"/>
        <v>27.5</v>
      </c>
    </row>
    <row r="124" spans="1:9" ht="15" customHeight="1">
      <c r="A124" s="60">
        <v>10</v>
      </c>
      <c r="B124" s="11" t="s">
        <v>42</v>
      </c>
      <c r="C124" s="11">
        <v>4206</v>
      </c>
      <c r="D124" s="9" t="s">
        <v>162</v>
      </c>
      <c r="E124" s="8" t="s">
        <v>37</v>
      </c>
      <c r="F124" s="122">
        <v>27.5</v>
      </c>
      <c r="G124" s="246"/>
      <c r="H124" s="120"/>
      <c r="I124" s="101">
        <f t="shared" si="2"/>
        <v>27.5</v>
      </c>
    </row>
    <row r="125" spans="1:9" ht="15" customHeight="1">
      <c r="A125" s="60">
        <v>12</v>
      </c>
      <c r="B125" s="11" t="s">
        <v>42</v>
      </c>
      <c r="C125" s="11">
        <v>22203</v>
      </c>
      <c r="D125" s="9" t="s">
        <v>145</v>
      </c>
      <c r="E125" s="8" t="s">
        <v>37</v>
      </c>
      <c r="F125" s="122"/>
      <c r="G125" s="246"/>
      <c r="H125" s="120">
        <v>18.5</v>
      </c>
      <c r="I125" s="101">
        <f t="shared" si="2"/>
        <v>18.5</v>
      </c>
    </row>
    <row r="126" spans="1:9" ht="15" customHeight="1">
      <c r="A126" s="49">
        <v>13</v>
      </c>
      <c r="B126" s="11" t="s">
        <v>42</v>
      </c>
      <c r="C126" s="11" t="s">
        <v>382</v>
      </c>
      <c r="D126" s="9" t="s">
        <v>366</v>
      </c>
      <c r="E126" s="8" t="s">
        <v>37</v>
      </c>
      <c r="F126" s="125">
        <v>18.5</v>
      </c>
      <c r="G126" s="245"/>
      <c r="H126" s="116"/>
      <c r="I126" s="101">
        <f t="shared" si="2"/>
        <v>18.5</v>
      </c>
    </row>
    <row r="127" spans="1:9" ht="15" customHeight="1">
      <c r="A127" s="49">
        <v>13</v>
      </c>
      <c r="B127" s="11" t="s">
        <v>42</v>
      </c>
      <c r="C127" s="11">
        <v>18191</v>
      </c>
      <c r="D127" s="9" t="s">
        <v>402</v>
      </c>
      <c r="E127" s="8" t="s">
        <v>9</v>
      </c>
      <c r="F127" s="125">
        <v>18.5</v>
      </c>
      <c r="G127" s="245"/>
      <c r="H127" s="116"/>
      <c r="I127" s="101">
        <f t="shared" si="2"/>
        <v>18.5</v>
      </c>
    </row>
    <row r="128" spans="1:9" ht="15" customHeight="1">
      <c r="A128" s="60">
        <v>15</v>
      </c>
      <c r="B128" s="11" t="s">
        <v>42</v>
      </c>
      <c r="C128" s="11">
        <v>17151</v>
      </c>
      <c r="D128" s="9" t="s">
        <v>699</v>
      </c>
      <c r="E128" s="8" t="s">
        <v>37</v>
      </c>
      <c r="F128" s="122"/>
      <c r="G128" s="246"/>
      <c r="H128" s="120">
        <v>15</v>
      </c>
      <c r="I128" s="101">
        <f t="shared" si="2"/>
        <v>15</v>
      </c>
    </row>
    <row r="129" spans="1:9" ht="15" customHeight="1">
      <c r="A129" s="60">
        <v>15</v>
      </c>
      <c r="B129" s="11" t="s">
        <v>42</v>
      </c>
      <c r="C129" s="11">
        <v>22330</v>
      </c>
      <c r="D129" s="9" t="s">
        <v>1023</v>
      </c>
      <c r="E129" s="8" t="s">
        <v>502</v>
      </c>
      <c r="F129" s="122"/>
      <c r="G129" s="246"/>
      <c r="H129" s="120">
        <v>15</v>
      </c>
      <c r="I129" s="101">
        <f t="shared" si="2"/>
        <v>15</v>
      </c>
    </row>
    <row r="130" spans="1:9" ht="15" customHeight="1">
      <c r="A130" s="60">
        <v>15</v>
      </c>
      <c r="B130" s="11" t="s">
        <v>42</v>
      </c>
      <c r="C130" s="11">
        <v>22307</v>
      </c>
      <c r="D130" s="9" t="s">
        <v>1024</v>
      </c>
      <c r="E130" s="8" t="s">
        <v>49</v>
      </c>
      <c r="F130" s="122"/>
      <c r="G130" s="246"/>
      <c r="H130" s="120">
        <v>15</v>
      </c>
      <c r="I130" s="101">
        <f t="shared" si="2"/>
        <v>15</v>
      </c>
    </row>
    <row r="131" spans="1:9" ht="15" customHeight="1">
      <c r="A131" s="49">
        <v>18</v>
      </c>
      <c r="B131" s="11" t="s">
        <v>42</v>
      </c>
      <c r="C131" s="11">
        <v>19195</v>
      </c>
      <c r="D131" s="9" t="s">
        <v>719</v>
      </c>
      <c r="E131" s="8" t="s">
        <v>430</v>
      </c>
      <c r="F131" s="125">
        <v>14.5</v>
      </c>
      <c r="G131" s="245"/>
      <c r="H131" s="116"/>
      <c r="I131" s="101">
        <f t="shared" si="2"/>
        <v>14.5</v>
      </c>
    </row>
    <row r="132" spans="1:9" ht="15" customHeight="1">
      <c r="A132" s="49">
        <v>18</v>
      </c>
      <c r="B132" s="11" t="s">
        <v>42</v>
      </c>
      <c r="C132" s="11">
        <v>19132</v>
      </c>
      <c r="D132" s="9" t="s">
        <v>718</v>
      </c>
      <c r="E132" s="8" t="s">
        <v>565</v>
      </c>
      <c r="F132" s="125">
        <v>14.5</v>
      </c>
      <c r="G132" s="245"/>
      <c r="H132" s="116"/>
      <c r="I132" s="101">
        <f t="shared" si="2"/>
        <v>14.5</v>
      </c>
    </row>
    <row r="133" spans="1:9" ht="15" customHeight="1">
      <c r="A133" s="49">
        <v>18</v>
      </c>
      <c r="B133" s="11" t="s">
        <v>42</v>
      </c>
      <c r="C133" s="11">
        <v>19153</v>
      </c>
      <c r="D133" s="9" t="s">
        <v>717</v>
      </c>
      <c r="E133" s="8" t="s">
        <v>4</v>
      </c>
      <c r="F133" s="125">
        <v>14.5</v>
      </c>
      <c r="G133" s="245"/>
      <c r="H133" s="116"/>
      <c r="I133" s="101">
        <f t="shared" si="2"/>
        <v>14.5</v>
      </c>
    </row>
    <row r="134" spans="1:9" ht="15" customHeight="1">
      <c r="A134" s="60">
        <v>21</v>
      </c>
      <c r="B134" s="11" t="s">
        <v>42</v>
      </c>
      <c r="C134" s="11">
        <v>9982</v>
      </c>
      <c r="D134" s="9" t="s">
        <v>1025</v>
      </c>
      <c r="E134" s="8" t="s">
        <v>37</v>
      </c>
      <c r="F134" s="122"/>
      <c r="G134" s="246"/>
      <c r="H134" s="120">
        <v>13</v>
      </c>
      <c r="I134" s="101">
        <f t="shared" si="2"/>
        <v>13</v>
      </c>
    </row>
    <row r="135" spans="1:9" ht="15" customHeight="1">
      <c r="A135" s="60">
        <v>22</v>
      </c>
      <c r="B135" s="181" t="s">
        <v>42</v>
      </c>
      <c r="C135" s="181">
        <v>14085</v>
      </c>
      <c r="D135" s="199" t="s">
        <v>446</v>
      </c>
      <c r="E135" s="180" t="s">
        <v>12</v>
      </c>
      <c r="F135" s="125">
        <v>11.5</v>
      </c>
      <c r="G135" s="245"/>
      <c r="H135" s="116"/>
      <c r="I135" s="101">
        <f t="shared" si="2"/>
        <v>11.5</v>
      </c>
    </row>
    <row r="136" spans="1:9" ht="15" customHeight="1" thickBot="1">
      <c r="A136" s="73">
        <v>22</v>
      </c>
      <c r="B136" s="64" t="s">
        <v>42</v>
      </c>
      <c r="C136" s="64">
        <v>16716</v>
      </c>
      <c r="D136" s="61" t="s">
        <v>661</v>
      </c>
      <c r="E136" s="163" t="s">
        <v>12</v>
      </c>
      <c r="F136" s="126">
        <v>11.5</v>
      </c>
      <c r="G136" s="247"/>
      <c r="H136" s="118"/>
      <c r="I136" s="102">
        <f t="shared" si="2"/>
        <v>11.5</v>
      </c>
    </row>
    <row r="137" spans="1:9" ht="15" customHeight="1">
      <c r="A137" s="49">
        <v>1</v>
      </c>
      <c r="B137" s="11" t="s">
        <v>43</v>
      </c>
      <c r="C137" s="23">
        <v>14200</v>
      </c>
      <c r="D137" s="9" t="s">
        <v>219</v>
      </c>
      <c r="E137" s="8" t="s">
        <v>1026</v>
      </c>
      <c r="F137" s="143">
        <v>45</v>
      </c>
      <c r="G137" s="245"/>
      <c r="H137" s="116">
        <v>45</v>
      </c>
      <c r="I137" s="100">
        <f t="shared" si="2"/>
        <v>90</v>
      </c>
    </row>
    <row r="138" spans="1:9" ht="15" customHeight="1">
      <c r="A138" s="60">
        <v>2</v>
      </c>
      <c r="B138" s="11" t="s">
        <v>43</v>
      </c>
      <c r="C138" s="11">
        <v>19099</v>
      </c>
      <c r="D138" s="9" t="s">
        <v>720</v>
      </c>
      <c r="E138" s="8" t="s">
        <v>100</v>
      </c>
      <c r="F138" s="125">
        <v>40</v>
      </c>
      <c r="G138" s="245"/>
      <c r="H138" s="116">
        <v>27.5</v>
      </c>
      <c r="I138" s="101">
        <f t="shared" si="2"/>
        <v>67.5</v>
      </c>
    </row>
    <row r="139" spans="1:9" ht="15" customHeight="1">
      <c r="A139" s="49">
        <v>3</v>
      </c>
      <c r="B139" s="11" t="s">
        <v>43</v>
      </c>
      <c r="C139" s="11">
        <v>22319</v>
      </c>
      <c r="D139" s="9" t="s">
        <v>1027</v>
      </c>
      <c r="E139" s="8" t="s">
        <v>5</v>
      </c>
      <c r="F139" s="125"/>
      <c r="G139" s="245"/>
      <c r="H139" s="116">
        <v>50</v>
      </c>
      <c r="I139" s="101">
        <f t="shared" si="2"/>
        <v>50</v>
      </c>
    </row>
    <row r="140" spans="1:9" ht="15" customHeight="1">
      <c r="A140" s="49">
        <v>4</v>
      </c>
      <c r="B140" s="11" t="s">
        <v>43</v>
      </c>
      <c r="C140" s="11" t="s">
        <v>393</v>
      </c>
      <c r="D140" s="9" t="s">
        <v>367</v>
      </c>
      <c r="E140" s="8" t="s">
        <v>37</v>
      </c>
      <c r="F140" s="125">
        <v>50</v>
      </c>
      <c r="G140" s="245"/>
      <c r="H140" s="116"/>
      <c r="I140" s="101">
        <f t="shared" si="2"/>
        <v>50</v>
      </c>
    </row>
    <row r="141" spans="1:9" ht="15" customHeight="1">
      <c r="A141" s="49">
        <v>5</v>
      </c>
      <c r="B141" s="11" t="s">
        <v>43</v>
      </c>
      <c r="C141" s="11">
        <v>17162</v>
      </c>
      <c r="D141" s="9" t="s">
        <v>721</v>
      </c>
      <c r="E141" s="8" t="s">
        <v>75</v>
      </c>
      <c r="F141" s="125">
        <v>27.5</v>
      </c>
      <c r="G141" s="245"/>
      <c r="H141" s="116">
        <v>14.5</v>
      </c>
      <c r="I141" s="101">
        <f t="shared" si="2"/>
        <v>42</v>
      </c>
    </row>
    <row r="142" spans="1:9" ht="15" customHeight="1">
      <c r="A142" s="60">
        <v>6</v>
      </c>
      <c r="B142" s="11" t="s">
        <v>43</v>
      </c>
      <c r="C142" s="11">
        <v>22178</v>
      </c>
      <c r="D142" s="9" t="s">
        <v>1028</v>
      </c>
      <c r="E142" s="8" t="s">
        <v>51</v>
      </c>
      <c r="F142" s="125"/>
      <c r="G142" s="245"/>
      <c r="H142" s="116">
        <v>40</v>
      </c>
      <c r="I142" s="101">
        <f t="shared" si="2"/>
        <v>40</v>
      </c>
    </row>
    <row r="143" spans="1:9" ht="15" customHeight="1">
      <c r="A143" s="60">
        <v>7</v>
      </c>
      <c r="B143" s="11" t="s">
        <v>43</v>
      </c>
      <c r="C143" s="23">
        <v>22167</v>
      </c>
      <c r="D143" s="9" t="s">
        <v>1029</v>
      </c>
      <c r="E143" s="8" t="s">
        <v>49</v>
      </c>
      <c r="F143" s="125"/>
      <c r="G143" s="245"/>
      <c r="H143" s="116">
        <v>35</v>
      </c>
      <c r="I143" s="101">
        <f t="shared" si="2"/>
        <v>35</v>
      </c>
    </row>
    <row r="144" spans="1:9" ht="15" customHeight="1">
      <c r="A144" s="49">
        <v>8</v>
      </c>
      <c r="B144" s="11" t="s">
        <v>43</v>
      </c>
      <c r="C144" s="11" t="s">
        <v>409</v>
      </c>
      <c r="D144" s="9" t="s">
        <v>368</v>
      </c>
      <c r="E144" s="8" t="s">
        <v>37</v>
      </c>
      <c r="F144" s="125">
        <v>35</v>
      </c>
      <c r="G144" s="245"/>
      <c r="H144" s="116"/>
      <c r="I144" s="101">
        <f t="shared" si="2"/>
        <v>35</v>
      </c>
    </row>
    <row r="145" spans="1:9" ht="15" customHeight="1">
      <c r="A145" s="49">
        <v>9</v>
      </c>
      <c r="B145" s="11" t="s">
        <v>43</v>
      </c>
      <c r="C145" s="11">
        <v>22258</v>
      </c>
      <c r="D145" s="9" t="s">
        <v>1030</v>
      </c>
      <c r="E145" s="8" t="s">
        <v>565</v>
      </c>
      <c r="F145" s="125"/>
      <c r="G145" s="245"/>
      <c r="H145" s="116">
        <v>27.5</v>
      </c>
      <c r="I145" s="101">
        <f t="shared" si="2"/>
        <v>27.5</v>
      </c>
    </row>
    <row r="146" spans="1:9" ht="15" customHeight="1">
      <c r="A146" s="49">
        <v>10</v>
      </c>
      <c r="B146" s="181" t="s">
        <v>43</v>
      </c>
      <c r="C146" s="181">
        <v>19141</v>
      </c>
      <c r="D146" s="199" t="s">
        <v>722</v>
      </c>
      <c r="E146" s="180" t="s">
        <v>37</v>
      </c>
      <c r="F146" s="125">
        <v>27.5</v>
      </c>
      <c r="G146" s="245"/>
      <c r="H146" s="116"/>
      <c r="I146" s="101">
        <f t="shared" si="2"/>
        <v>27.5</v>
      </c>
    </row>
    <row r="147" spans="1:9" ht="15" customHeight="1">
      <c r="A147" s="49">
        <v>11</v>
      </c>
      <c r="B147" s="11" t="s">
        <v>43</v>
      </c>
      <c r="C147" s="11">
        <v>18383</v>
      </c>
      <c r="D147" s="9" t="s">
        <v>726</v>
      </c>
      <c r="E147" s="8" t="s">
        <v>13</v>
      </c>
      <c r="F147" s="125">
        <v>14.5</v>
      </c>
      <c r="G147" s="245"/>
      <c r="H147" s="116">
        <v>10.5</v>
      </c>
      <c r="I147" s="101">
        <f t="shared" si="2"/>
        <v>25</v>
      </c>
    </row>
    <row r="148" spans="1:9" ht="15" customHeight="1">
      <c r="A148" s="49">
        <v>12</v>
      </c>
      <c r="B148" s="11" t="s">
        <v>43</v>
      </c>
      <c r="C148" s="11">
        <v>18773</v>
      </c>
      <c r="D148" s="9" t="s">
        <v>132</v>
      </c>
      <c r="E148" s="8" t="s">
        <v>77</v>
      </c>
      <c r="F148" s="125">
        <v>18.5</v>
      </c>
      <c r="G148" s="245"/>
      <c r="H148" s="116">
        <v>1</v>
      </c>
      <c r="I148" s="101">
        <f t="shared" si="2"/>
        <v>19.5</v>
      </c>
    </row>
    <row r="149" spans="1:9" ht="15" customHeight="1">
      <c r="A149" s="49">
        <v>13</v>
      </c>
      <c r="B149" s="11" t="s">
        <v>43</v>
      </c>
      <c r="C149" s="11">
        <v>19226</v>
      </c>
      <c r="D149" s="9" t="s">
        <v>732</v>
      </c>
      <c r="E149" s="8" t="s">
        <v>37</v>
      </c>
      <c r="F149" s="125">
        <v>4.5</v>
      </c>
      <c r="G149" s="245"/>
      <c r="H149" s="116">
        <v>14.5</v>
      </c>
      <c r="I149" s="101">
        <f t="shared" si="2"/>
        <v>19</v>
      </c>
    </row>
    <row r="150" spans="1:9" ht="15" customHeight="1">
      <c r="A150" s="49">
        <v>14</v>
      </c>
      <c r="B150" s="11" t="s">
        <v>43</v>
      </c>
      <c r="C150" s="23">
        <v>22299</v>
      </c>
      <c r="D150" s="9" t="s">
        <v>555</v>
      </c>
      <c r="E150" s="8" t="s">
        <v>99</v>
      </c>
      <c r="F150" s="125"/>
      <c r="G150" s="245"/>
      <c r="H150" s="116">
        <v>18.5</v>
      </c>
      <c r="I150" s="101">
        <f t="shared" si="2"/>
        <v>18.5</v>
      </c>
    </row>
    <row r="151" spans="1:9" ht="15" customHeight="1">
      <c r="A151" s="49">
        <v>14</v>
      </c>
      <c r="B151" s="11" t="s">
        <v>43</v>
      </c>
      <c r="C151" s="11">
        <v>22234</v>
      </c>
      <c r="D151" s="9" t="s">
        <v>1031</v>
      </c>
      <c r="E151" s="8" t="s">
        <v>6</v>
      </c>
      <c r="F151" s="125"/>
      <c r="G151" s="245"/>
      <c r="H151" s="116">
        <v>18.5</v>
      </c>
      <c r="I151" s="101">
        <f t="shared" si="2"/>
        <v>18.5</v>
      </c>
    </row>
    <row r="152" spans="1:9" ht="15" customHeight="1">
      <c r="A152" s="49">
        <v>16</v>
      </c>
      <c r="B152" s="11" t="s">
        <v>43</v>
      </c>
      <c r="C152" s="11">
        <v>12653</v>
      </c>
      <c r="D152" s="9" t="s">
        <v>723</v>
      </c>
      <c r="E152" s="8" t="s">
        <v>1</v>
      </c>
      <c r="F152" s="125">
        <v>18.5</v>
      </c>
      <c r="G152" s="245"/>
      <c r="H152" s="116"/>
      <c r="I152" s="101">
        <f t="shared" si="2"/>
        <v>18.5</v>
      </c>
    </row>
    <row r="153" spans="1:9" ht="15" customHeight="1">
      <c r="A153" s="49">
        <v>17</v>
      </c>
      <c r="B153" s="11" t="s">
        <v>43</v>
      </c>
      <c r="C153" s="11">
        <v>12905</v>
      </c>
      <c r="D153" s="9" t="s">
        <v>728</v>
      </c>
      <c r="E153" s="8" t="s">
        <v>27</v>
      </c>
      <c r="F153" s="125">
        <v>10.5</v>
      </c>
      <c r="G153" s="245"/>
      <c r="H153" s="116">
        <v>4.5</v>
      </c>
      <c r="I153" s="101">
        <f t="shared" si="2"/>
        <v>15</v>
      </c>
    </row>
    <row r="154" spans="1:9" ht="15" customHeight="1">
      <c r="A154" s="49">
        <v>18</v>
      </c>
      <c r="B154" s="11" t="s">
        <v>43</v>
      </c>
      <c r="C154" s="11">
        <v>23015</v>
      </c>
      <c r="D154" s="9" t="s">
        <v>1032</v>
      </c>
      <c r="E154" s="8" t="s">
        <v>12</v>
      </c>
      <c r="F154" s="125"/>
      <c r="G154" s="245"/>
      <c r="H154" s="116">
        <v>14.5</v>
      </c>
      <c r="I154" s="101">
        <f t="shared" si="2"/>
        <v>14.5</v>
      </c>
    </row>
    <row r="155" spans="1:9" ht="15" customHeight="1">
      <c r="A155" s="49">
        <v>18</v>
      </c>
      <c r="B155" s="11" t="s">
        <v>43</v>
      </c>
      <c r="C155" s="11">
        <v>22284</v>
      </c>
      <c r="D155" s="9" t="s">
        <v>1033</v>
      </c>
      <c r="E155" s="8" t="s">
        <v>565</v>
      </c>
      <c r="F155" s="125"/>
      <c r="G155" s="245"/>
      <c r="H155" s="116">
        <v>14.5</v>
      </c>
      <c r="I155" s="101">
        <f t="shared" si="2"/>
        <v>14.5</v>
      </c>
    </row>
    <row r="156" spans="1:9" ht="15" customHeight="1">
      <c r="A156" s="49">
        <v>20</v>
      </c>
      <c r="B156" s="11" t="s">
        <v>43</v>
      </c>
      <c r="C156" s="11">
        <v>18192</v>
      </c>
      <c r="D156" s="9" t="s">
        <v>724</v>
      </c>
      <c r="E156" s="8" t="s">
        <v>49</v>
      </c>
      <c r="F156" s="125">
        <v>14.5</v>
      </c>
      <c r="G156" s="245"/>
      <c r="H156" s="116"/>
      <c r="I156" s="101">
        <f t="shared" si="2"/>
        <v>14.5</v>
      </c>
    </row>
    <row r="157" spans="1:9" ht="15" customHeight="1">
      <c r="A157" s="60">
        <v>20</v>
      </c>
      <c r="B157" s="11" t="s">
        <v>43</v>
      </c>
      <c r="C157" s="11">
        <v>19211</v>
      </c>
      <c r="D157" s="9" t="s">
        <v>725</v>
      </c>
      <c r="E157" s="8" t="s">
        <v>276</v>
      </c>
      <c r="F157" s="125">
        <v>14.5</v>
      </c>
      <c r="G157" s="245"/>
      <c r="H157" s="116"/>
      <c r="I157" s="101">
        <f t="shared" si="2"/>
        <v>14.5</v>
      </c>
    </row>
    <row r="158" spans="1:9" ht="15" customHeight="1">
      <c r="A158" s="49">
        <v>20</v>
      </c>
      <c r="B158" s="11" t="s">
        <v>43</v>
      </c>
      <c r="C158" s="11">
        <v>17187</v>
      </c>
      <c r="D158" s="9" t="s">
        <v>285</v>
      </c>
      <c r="E158" s="8" t="s">
        <v>12</v>
      </c>
      <c r="F158" s="125">
        <v>14.5</v>
      </c>
      <c r="G158" s="245"/>
      <c r="H158" s="116"/>
      <c r="I158" s="101">
        <f t="shared" si="2"/>
        <v>14.5</v>
      </c>
    </row>
    <row r="159" spans="1:9" ht="15" customHeight="1">
      <c r="A159" s="49">
        <v>23</v>
      </c>
      <c r="B159" s="11" t="s">
        <v>43</v>
      </c>
      <c r="C159" s="23">
        <v>14251</v>
      </c>
      <c r="D159" s="9" t="s">
        <v>1034</v>
      </c>
      <c r="E159" s="8" t="s">
        <v>1035</v>
      </c>
      <c r="F159" s="125"/>
      <c r="G159" s="245"/>
      <c r="H159" s="116">
        <v>10.5</v>
      </c>
      <c r="I159" s="101">
        <f t="shared" ref="I159:I220" si="3">F159+G159+H159</f>
        <v>10.5</v>
      </c>
    </row>
    <row r="160" spans="1:9" ht="15" customHeight="1">
      <c r="A160" s="49">
        <v>23</v>
      </c>
      <c r="B160" s="11" t="s">
        <v>43</v>
      </c>
      <c r="C160" s="11">
        <v>22288</v>
      </c>
      <c r="D160" s="9" t="s">
        <v>1036</v>
      </c>
      <c r="E160" s="8" t="s">
        <v>37</v>
      </c>
      <c r="F160" s="125"/>
      <c r="G160" s="245"/>
      <c r="H160" s="116">
        <v>10.5</v>
      </c>
      <c r="I160" s="101">
        <f t="shared" si="3"/>
        <v>10.5</v>
      </c>
    </row>
    <row r="161" spans="1:9" ht="15" customHeight="1">
      <c r="A161" s="49">
        <v>23</v>
      </c>
      <c r="B161" s="11" t="s">
        <v>43</v>
      </c>
      <c r="C161" s="23">
        <v>22248</v>
      </c>
      <c r="D161" s="9" t="s">
        <v>1037</v>
      </c>
      <c r="E161" s="8" t="s">
        <v>49</v>
      </c>
      <c r="F161" s="125"/>
      <c r="G161" s="245"/>
      <c r="H161" s="116">
        <v>10.5</v>
      </c>
      <c r="I161" s="101">
        <f t="shared" si="3"/>
        <v>10.5</v>
      </c>
    </row>
    <row r="162" spans="1:9" ht="15" customHeight="1">
      <c r="A162" s="60">
        <v>26</v>
      </c>
      <c r="B162" s="11" t="s">
        <v>43</v>
      </c>
      <c r="C162" s="11">
        <v>19021</v>
      </c>
      <c r="D162" s="9" t="s">
        <v>729</v>
      </c>
      <c r="E162" s="8" t="s">
        <v>12</v>
      </c>
      <c r="F162" s="125">
        <v>10.5</v>
      </c>
      <c r="G162" s="245"/>
      <c r="H162" s="116"/>
      <c r="I162" s="101">
        <f t="shared" si="3"/>
        <v>10.5</v>
      </c>
    </row>
    <row r="163" spans="1:9" ht="15" customHeight="1">
      <c r="A163" s="49">
        <v>26</v>
      </c>
      <c r="B163" s="11" t="s">
        <v>43</v>
      </c>
      <c r="C163" s="11">
        <v>19306</v>
      </c>
      <c r="D163" s="9" t="s">
        <v>730</v>
      </c>
      <c r="E163" s="8" t="s">
        <v>12</v>
      </c>
      <c r="F163" s="125">
        <v>10.5</v>
      </c>
      <c r="G163" s="245"/>
      <c r="H163" s="116"/>
      <c r="I163" s="101">
        <f t="shared" si="3"/>
        <v>10.5</v>
      </c>
    </row>
    <row r="164" spans="1:9" ht="15" customHeight="1">
      <c r="A164" s="49">
        <v>26</v>
      </c>
      <c r="B164" s="11" t="s">
        <v>43</v>
      </c>
      <c r="C164" s="23">
        <v>9064</v>
      </c>
      <c r="D164" s="9" t="s">
        <v>727</v>
      </c>
      <c r="E164" s="8" t="s">
        <v>37</v>
      </c>
      <c r="F164" s="125">
        <v>10.5</v>
      </c>
      <c r="G164" s="245"/>
      <c r="H164" s="116"/>
      <c r="I164" s="101">
        <f t="shared" si="3"/>
        <v>10.5</v>
      </c>
    </row>
    <row r="165" spans="1:9" ht="15" customHeight="1">
      <c r="A165" s="60">
        <v>29</v>
      </c>
      <c r="B165" s="11" t="s">
        <v>43</v>
      </c>
      <c r="C165" s="23">
        <v>23186</v>
      </c>
      <c r="D165" s="9" t="s">
        <v>1038</v>
      </c>
      <c r="E165" s="8" t="s">
        <v>1</v>
      </c>
      <c r="F165" s="125"/>
      <c r="G165" s="245"/>
      <c r="H165" s="116">
        <v>4.5</v>
      </c>
      <c r="I165" s="101">
        <f t="shared" si="3"/>
        <v>4.5</v>
      </c>
    </row>
    <row r="166" spans="1:9" ht="15" customHeight="1">
      <c r="A166" s="49">
        <v>29</v>
      </c>
      <c r="B166" s="11" t="s">
        <v>43</v>
      </c>
      <c r="C166" s="23">
        <v>23397</v>
      </c>
      <c r="D166" s="9" t="s">
        <v>1039</v>
      </c>
      <c r="E166" s="8" t="s">
        <v>1</v>
      </c>
      <c r="F166" s="125"/>
      <c r="G166" s="245"/>
      <c r="H166" s="116">
        <v>4.5</v>
      </c>
      <c r="I166" s="101">
        <f t="shared" si="3"/>
        <v>4.5</v>
      </c>
    </row>
    <row r="167" spans="1:9" ht="15" customHeight="1">
      <c r="A167" s="49">
        <v>29</v>
      </c>
      <c r="B167" s="11" t="s">
        <v>43</v>
      </c>
      <c r="C167" s="23">
        <v>18622</v>
      </c>
      <c r="D167" s="9" t="s">
        <v>1040</v>
      </c>
      <c r="E167" s="8" t="s">
        <v>5</v>
      </c>
      <c r="F167" s="125"/>
      <c r="G167" s="245"/>
      <c r="H167" s="116">
        <v>4.5</v>
      </c>
      <c r="I167" s="101">
        <f t="shared" si="3"/>
        <v>4.5</v>
      </c>
    </row>
    <row r="168" spans="1:9" ht="15" customHeight="1">
      <c r="A168" s="60">
        <v>29</v>
      </c>
      <c r="B168" s="11" t="s">
        <v>43</v>
      </c>
      <c r="C168" s="23">
        <v>17187</v>
      </c>
      <c r="D168" s="9" t="s">
        <v>285</v>
      </c>
      <c r="E168" s="8" t="s">
        <v>12</v>
      </c>
      <c r="F168" s="125"/>
      <c r="G168" s="245"/>
      <c r="H168" s="116">
        <v>4.5</v>
      </c>
      <c r="I168" s="101">
        <f t="shared" si="3"/>
        <v>4.5</v>
      </c>
    </row>
    <row r="169" spans="1:9" ht="15" customHeight="1">
      <c r="A169" s="49">
        <v>29</v>
      </c>
      <c r="B169" s="11" t="s">
        <v>43</v>
      </c>
      <c r="C169" s="23">
        <v>23092</v>
      </c>
      <c r="D169" s="9" t="s">
        <v>1041</v>
      </c>
      <c r="E169" s="8" t="s">
        <v>161</v>
      </c>
      <c r="F169" s="125"/>
      <c r="G169" s="245"/>
      <c r="H169" s="116">
        <v>4.5</v>
      </c>
      <c r="I169" s="101">
        <f t="shared" si="3"/>
        <v>4.5</v>
      </c>
    </row>
    <row r="170" spans="1:9" ht="15" customHeight="1">
      <c r="A170" s="49">
        <v>29</v>
      </c>
      <c r="B170" s="11" t="s">
        <v>43</v>
      </c>
      <c r="C170" s="23">
        <v>17144</v>
      </c>
      <c r="D170" s="9" t="s">
        <v>1042</v>
      </c>
      <c r="E170" s="8" t="s">
        <v>37</v>
      </c>
      <c r="F170" s="125"/>
      <c r="G170" s="245"/>
      <c r="H170" s="116">
        <v>4.5</v>
      </c>
      <c r="I170" s="101">
        <f t="shared" si="3"/>
        <v>4.5</v>
      </c>
    </row>
    <row r="171" spans="1:9" ht="15" customHeight="1">
      <c r="A171" s="49">
        <v>29</v>
      </c>
      <c r="B171" s="181" t="s">
        <v>43</v>
      </c>
      <c r="C171" s="185">
        <v>22287</v>
      </c>
      <c r="D171" s="199" t="s">
        <v>1043</v>
      </c>
      <c r="E171" s="180" t="s">
        <v>35</v>
      </c>
      <c r="F171" s="125"/>
      <c r="G171" s="245"/>
      <c r="H171" s="116">
        <v>4.5</v>
      </c>
      <c r="I171" s="101">
        <f t="shared" si="3"/>
        <v>4.5</v>
      </c>
    </row>
    <row r="172" spans="1:9" ht="15" customHeight="1">
      <c r="A172" s="49">
        <v>36</v>
      </c>
      <c r="B172" s="11" t="s">
        <v>43</v>
      </c>
      <c r="C172" s="11">
        <v>18772</v>
      </c>
      <c r="D172" s="9" t="s">
        <v>207</v>
      </c>
      <c r="E172" s="8" t="s">
        <v>77</v>
      </c>
      <c r="F172" s="125">
        <v>4.5</v>
      </c>
      <c r="G172" s="245"/>
      <c r="H172" s="116"/>
      <c r="I172" s="101">
        <f t="shared" si="3"/>
        <v>4.5</v>
      </c>
    </row>
    <row r="173" spans="1:9" ht="15" customHeight="1">
      <c r="A173" s="49">
        <v>36</v>
      </c>
      <c r="B173" s="11" t="s">
        <v>43</v>
      </c>
      <c r="C173" s="11">
        <v>18771</v>
      </c>
      <c r="D173" s="9" t="s">
        <v>733</v>
      </c>
      <c r="E173" s="8" t="s">
        <v>77</v>
      </c>
      <c r="F173" s="125">
        <v>4.5</v>
      </c>
      <c r="G173" s="245"/>
      <c r="H173" s="116"/>
      <c r="I173" s="101">
        <f t="shared" si="3"/>
        <v>4.5</v>
      </c>
    </row>
    <row r="174" spans="1:9" ht="15" customHeight="1">
      <c r="A174" s="49">
        <v>36</v>
      </c>
      <c r="B174" s="11" t="s">
        <v>43</v>
      </c>
      <c r="C174" s="11">
        <v>16406</v>
      </c>
      <c r="D174" s="9" t="s">
        <v>457</v>
      </c>
      <c r="E174" s="8" t="s">
        <v>37</v>
      </c>
      <c r="F174" s="125">
        <v>4.5</v>
      </c>
      <c r="G174" s="245"/>
      <c r="H174" s="116"/>
      <c r="I174" s="101">
        <f t="shared" si="3"/>
        <v>4.5</v>
      </c>
    </row>
    <row r="175" spans="1:9" ht="15" customHeight="1">
      <c r="A175" s="49">
        <v>36</v>
      </c>
      <c r="B175" s="11" t="s">
        <v>43</v>
      </c>
      <c r="C175" s="11">
        <v>19214</v>
      </c>
      <c r="D175" s="9" t="s">
        <v>734</v>
      </c>
      <c r="E175" s="8" t="s">
        <v>276</v>
      </c>
      <c r="F175" s="125">
        <v>4.5</v>
      </c>
      <c r="G175" s="245"/>
      <c r="H175" s="116"/>
      <c r="I175" s="101">
        <f t="shared" si="3"/>
        <v>4.5</v>
      </c>
    </row>
    <row r="176" spans="1:9" ht="15" customHeight="1">
      <c r="A176" s="49">
        <v>36</v>
      </c>
      <c r="B176" s="11" t="s">
        <v>43</v>
      </c>
      <c r="C176" s="11">
        <v>17311</v>
      </c>
      <c r="D176" s="9" t="s">
        <v>735</v>
      </c>
      <c r="E176" s="8" t="s">
        <v>37</v>
      </c>
      <c r="F176" s="125">
        <v>4.5</v>
      </c>
      <c r="G176" s="245"/>
      <c r="H176" s="116"/>
      <c r="I176" s="101">
        <f t="shared" si="3"/>
        <v>4.5</v>
      </c>
    </row>
    <row r="177" spans="1:9" ht="15" customHeight="1">
      <c r="A177" s="49">
        <v>36</v>
      </c>
      <c r="B177" s="11" t="s">
        <v>43</v>
      </c>
      <c r="C177" s="11" t="s">
        <v>396</v>
      </c>
      <c r="D177" s="9" t="s">
        <v>369</v>
      </c>
      <c r="E177" s="8" t="s">
        <v>99</v>
      </c>
      <c r="F177" s="125">
        <v>4.5</v>
      </c>
      <c r="G177" s="245"/>
      <c r="H177" s="116"/>
      <c r="I177" s="101">
        <f t="shared" si="3"/>
        <v>4.5</v>
      </c>
    </row>
    <row r="178" spans="1:9" ht="15" customHeight="1">
      <c r="A178" s="49">
        <v>36</v>
      </c>
      <c r="B178" s="11" t="s">
        <v>43</v>
      </c>
      <c r="C178" s="11">
        <v>18105</v>
      </c>
      <c r="D178" s="9" t="s">
        <v>731</v>
      </c>
      <c r="E178" s="8" t="s">
        <v>13</v>
      </c>
      <c r="F178" s="125">
        <v>4.5</v>
      </c>
      <c r="G178" s="245"/>
      <c r="H178" s="116"/>
      <c r="I178" s="101">
        <f t="shared" si="3"/>
        <v>4.5</v>
      </c>
    </row>
    <row r="179" spans="1:9" ht="15" customHeight="1">
      <c r="A179" s="60">
        <v>43</v>
      </c>
      <c r="B179" s="11" t="s">
        <v>43</v>
      </c>
      <c r="C179" s="23">
        <v>8891</v>
      </c>
      <c r="D179" s="9" t="s">
        <v>165</v>
      </c>
      <c r="E179" s="8" t="s">
        <v>1052</v>
      </c>
      <c r="F179" s="125"/>
      <c r="G179" s="245"/>
      <c r="H179" s="116">
        <v>1</v>
      </c>
      <c r="I179" s="101">
        <f t="shared" si="3"/>
        <v>1</v>
      </c>
    </row>
    <row r="180" spans="1:9" ht="15" customHeight="1">
      <c r="A180" s="60">
        <v>43</v>
      </c>
      <c r="B180" s="11" t="s">
        <v>43</v>
      </c>
      <c r="C180" s="11">
        <v>14181</v>
      </c>
      <c r="D180" s="9" t="s">
        <v>219</v>
      </c>
      <c r="E180" s="8" t="s">
        <v>13</v>
      </c>
      <c r="F180" s="125"/>
      <c r="G180" s="245"/>
      <c r="H180" s="116">
        <v>1</v>
      </c>
      <c r="I180" s="101">
        <f t="shared" si="3"/>
        <v>1</v>
      </c>
    </row>
    <row r="181" spans="1:9" ht="15" customHeight="1">
      <c r="A181" s="60">
        <v>43</v>
      </c>
      <c r="B181" s="11" t="s">
        <v>43</v>
      </c>
      <c r="C181" s="11">
        <v>14104</v>
      </c>
      <c r="D181" s="9" t="s">
        <v>448</v>
      </c>
      <c r="E181" s="8" t="s">
        <v>5</v>
      </c>
      <c r="F181" s="125"/>
      <c r="G181" s="245"/>
      <c r="H181" s="116">
        <v>1</v>
      </c>
      <c r="I181" s="101">
        <f t="shared" si="3"/>
        <v>1</v>
      </c>
    </row>
    <row r="182" spans="1:9" ht="15" customHeight="1">
      <c r="A182" s="49">
        <v>43</v>
      </c>
      <c r="B182" s="11" t="s">
        <v>43</v>
      </c>
      <c r="C182" s="23">
        <v>22993</v>
      </c>
      <c r="D182" s="9" t="s">
        <v>1044</v>
      </c>
      <c r="E182" s="8" t="s">
        <v>75</v>
      </c>
      <c r="F182" s="125"/>
      <c r="G182" s="245"/>
      <c r="H182" s="116">
        <v>1</v>
      </c>
      <c r="I182" s="101">
        <f t="shared" si="3"/>
        <v>1</v>
      </c>
    </row>
    <row r="183" spans="1:9" ht="15" customHeight="1">
      <c r="A183" s="49">
        <v>43</v>
      </c>
      <c r="B183" s="11" t="s">
        <v>43</v>
      </c>
      <c r="C183" s="23">
        <v>17124</v>
      </c>
      <c r="D183" s="9" t="s">
        <v>1045</v>
      </c>
      <c r="E183" s="8" t="s">
        <v>12</v>
      </c>
      <c r="F183" s="125"/>
      <c r="G183" s="245"/>
      <c r="H183" s="116">
        <v>1</v>
      </c>
      <c r="I183" s="101">
        <f t="shared" si="3"/>
        <v>1</v>
      </c>
    </row>
    <row r="184" spans="1:9" ht="15" customHeight="1">
      <c r="A184" s="49">
        <v>43</v>
      </c>
      <c r="B184" s="11" t="s">
        <v>43</v>
      </c>
      <c r="C184" s="23">
        <v>22761</v>
      </c>
      <c r="D184" s="9" t="s">
        <v>1046</v>
      </c>
      <c r="E184" s="8" t="s">
        <v>73</v>
      </c>
      <c r="F184" s="125"/>
      <c r="G184" s="245"/>
      <c r="H184" s="116">
        <v>1</v>
      </c>
      <c r="I184" s="101">
        <f t="shared" si="3"/>
        <v>1</v>
      </c>
    </row>
    <row r="185" spans="1:9" ht="15" customHeight="1">
      <c r="A185" s="49">
        <v>43</v>
      </c>
      <c r="B185" s="11" t="s">
        <v>43</v>
      </c>
      <c r="C185" s="23">
        <v>22321</v>
      </c>
      <c r="D185" s="9" t="s">
        <v>1047</v>
      </c>
      <c r="E185" s="8" t="s">
        <v>104</v>
      </c>
      <c r="F185" s="125"/>
      <c r="G185" s="245"/>
      <c r="H185" s="116">
        <v>1</v>
      </c>
      <c r="I185" s="101">
        <f t="shared" si="3"/>
        <v>1</v>
      </c>
    </row>
    <row r="186" spans="1:9" ht="15" customHeight="1">
      <c r="A186" s="49">
        <v>43</v>
      </c>
      <c r="B186" s="11" t="s">
        <v>43</v>
      </c>
      <c r="C186" s="23">
        <v>23001</v>
      </c>
      <c r="D186" s="9" t="s">
        <v>1048</v>
      </c>
      <c r="E186" s="8" t="s">
        <v>12</v>
      </c>
      <c r="F186" s="125"/>
      <c r="G186" s="245"/>
      <c r="H186" s="116">
        <v>1</v>
      </c>
      <c r="I186" s="101">
        <f t="shared" si="3"/>
        <v>1</v>
      </c>
    </row>
    <row r="187" spans="1:9" ht="15" customHeight="1">
      <c r="A187" s="49">
        <v>43</v>
      </c>
      <c r="B187" s="11" t="s">
        <v>43</v>
      </c>
      <c r="C187" s="23">
        <v>22995</v>
      </c>
      <c r="D187" s="9" t="s">
        <v>1049</v>
      </c>
      <c r="E187" s="8" t="s">
        <v>57</v>
      </c>
      <c r="F187" s="125"/>
      <c r="G187" s="245"/>
      <c r="H187" s="116">
        <v>1</v>
      </c>
      <c r="I187" s="101">
        <f t="shared" si="3"/>
        <v>1</v>
      </c>
    </row>
    <row r="188" spans="1:9" ht="15" customHeight="1">
      <c r="A188" s="49">
        <v>43</v>
      </c>
      <c r="B188" s="11" t="s">
        <v>43</v>
      </c>
      <c r="C188" s="23">
        <v>19055</v>
      </c>
      <c r="D188" s="9" t="s">
        <v>1050</v>
      </c>
      <c r="E188" s="8" t="s">
        <v>5</v>
      </c>
      <c r="F188" s="125"/>
      <c r="G188" s="245"/>
      <c r="H188" s="116">
        <v>1</v>
      </c>
      <c r="I188" s="101">
        <f t="shared" si="3"/>
        <v>1</v>
      </c>
    </row>
    <row r="189" spans="1:9" ht="15" customHeight="1">
      <c r="A189" s="49">
        <v>43</v>
      </c>
      <c r="B189" s="11" t="s">
        <v>43</v>
      </c>
      <c r="C189" s="23">
        <v>22262</v>
      </c>
      <c r="D189" s="9" t="s">
        <v>1051</v>
      </c>
      <c r="E189" s="8" t="s">
        <v>57</v>
      </c>
      <c r="F189" s="125"/>
      <c r="G189" s="245"/>
      <c r="H189" s="116">
        <v>1</v>
      </c>
      <c r="I189" s="101">
        <f t="shared" si="3"/>
        <v>1</v>
      </c>
    </row>
    <row r="190" spans="1:9" ht="15" customHeight="1">
      <c r="A190" s="49">
        <v>43</v>
      </c>
      <c r="B190" s="11" t="s">
        <v>43</v>
      </c>
      <c r="C190" s="23">
        <v>18620</v>
      </c>
      <c r="D190" s="9" t="s">
        <v>1053</v>
      </c>
      <c r="E190" s="8" t="s">
        <v>99</v>
      </c>
      <c r="F190" s="125"/>
      <c r="G190" s="245"/>
      <c r="H190" s="116">
        <v>1</v>
      </c>
      <c r="I190" s="101">
        <f t="shared" si="3"/>
        <v>1</v>
      </c>
    </row>
    <row r="191" spans="1:9" ht="15" customHeight="1">
      <c r="A191" s="49">
        <v>43</v>
      </c>
      <c r="B191" s="11" t="s">
        <v>43</v>
      </c>
      <c r="C191" s="23">
        <v>22238</v>
      </c>
      <c r="D191" s="9" t="s">
        <v>1054</v>
      </c>
      <c r="E191" s="8" t="s">
        <v>6</v>
      </c>
      <c r="F191" s="125"/>
      <c r="G191" s="245"/>
      <c r="H191" s="116">
        <v>1</v>
      </c>
      <c r="I191" s="101">
        <f t="shared" si="3"/>
        <v>1</v>
      </c>
    </row>
    <row r="192" spans="1:9" ht="15" customHeight="1">
      <c r="A192" s="49">
        <v>43</v>
      </c>
      <c r="B192" s="11" t="s">
        <v>43</v>
      </c>
      <c r="C192" s="23">
        <v>22315</v>
      </c>
      <c r="D192" s="9" t="s">
        <v>1055</v>
      </c>
      <c r="E192" s="8" t="s">
        <v>1056</v>
      </c>
      <c r="F192" s="125"/>
      <c r="G192" s="245"/>
      <c r="H192" s="116">
        <v>1</v>
      </c>
      <c r="I192" s="101">
        <f t="shared" si="3"/>
        <v>1</v>
      </c>
    </row>
    <row r="193" spans="1:9" ht="15" customHeight="1">
      <c r="A193" s="49">
        <v>43</v>
      </c>
      <c r="B193" s="11" t="s">
        <v>43</v>
      </c>
      <c r="C193" s="23">
        <v>23222</v>
      </c>
      <c r="D193" s="9" t="s">
        <v>1057</v>
      </c>
      <c r="E193" s="8" t="s">
        <v>8</v>
      </c>
      <c r="F193" s="125"/>
      <c r="G193" s="245"/>
      <c r="H193" s="116">
        <v>1</v>
      </c>
      <c r="I193" s="101">
        <f t="shared" si="3"/>
        <v>1</v>
      </c>
    </row>
    <row r="194" spans="1:9" ht="15" customHeight="1">
      <c r="A194" s="49">
        <v>43</v>
      </c>
      <c r="B194" s="11" t="s">
        <v>43</v>
      </c>
      <c r="C194" s="23">
        <v>23431</v>
      </c>
      <c r="D194" s="9" t="s">
        <v>84</v>
      </c>
      <c r="E194" s="8" t="s">
        <v>3</v>
      </c>
      <c r="F194" s="125"/>
      <c r="G194" s="245"/>
      <c r="H194" s="116">
        <v>1</v>
      </c>
      <c r="I194" s="101">
        <f t="shared" si="3"/>
        <v>1</v>
      </c>
    </row>
    <row r="195" spans="1:9" ht="15" customHeight="1">
      <c r="A195" s="49">
        <v>43</v>
      </c>
      <c r="B195" s="11" t="s">
        <v>43</v>
      </c>
      <c r="C195" s="23">
        <v>23051</v>
      </c>
      <c r="D195" s="9" t="s">
        <v>1058</v>
      </c>
      <c r="E195" s="8" t="s">
        <v>37</v>
      </c>
      <c r="F195" s="125"/>
      <c r="G195" s="245"/>
      <c r="H195" s="116">
        <v>1</v>
      </c>
      <c r="I195" s="101">
        <f t="shared" si="3"/>
        <v>1</v>
      </c>
    </row>
    <row r="196" spans="1:9" ht="15" customHeight="1">
      <c r="A196" s="49">
        <v>43</v>
      </c>
      <c r="B196" s="11" t="s">
        <v>43</v>
      </c>
      <c r="C196" s="23">
        <v>23072</v>
      </c>
      <c r="D196" s="9" t="s">
        <v>1059</v>
      </c>
      <c r="E196" s="8" t="s">
        <v>5</v>
      </c>
      <c r="F196" s="125"/>
      <c r="G196" s="245"/>
      <c r="H196" s="116">
        <v>1</v>
      </c>
      <c r="I196" s="101">
        <f t="shared" si="3"/>
        <v>1</v>
      </c>
    </row>
    <row r="197" spans="1:9" ht="15" customHeight="1">
      <c r="A197" s="49">
        <v>43</v>
      </c>
      <c r="B197" s="11" t="s">
        <v>43</v>
      </c>
      <c r="C197" s="23">
        <v>22293</v>
      </c>
      <c r="D197" s="9" t="s">
        <v>1060</v>
      </c>
      <c r="E197" s="8" t="s">
        <v>35</v>
      </c>
      <c r="F197" s="125"/>
      <c r="G197" s="245"/>
      <c r="H197" s="116">
        <v>1</v>
      </c>
      <c r="I197" s="101">
        <f t="shared" si="3"/>
        <v>1</v>
      </c>
    </row>
    <row r="198" spans="1:9" ht="15" customHeight="1">
      <c r="A198" s="49">
        <v>43</v>
      </c>
      <c r="B198" s="11" t="s">
        <v>43</v>
      </c>
      <c r="C198" s="23">
        <v>23050</v>
      </c>
      <c r="D198" s="9" t="s">
        <v>1061</v>
      </c>
      <c r="E198" s="8" t="s">
        <v>104</v>
      </c>
      <c r="F198" s="125"/>
      <c r="G198" s="245"/>
      <c r="H198" s="116">
        <v>1</v>
      </c>
      <c r="I198" s="101">
        <f t="shared" si="3"/>
        <v>1</v>
      </c>
    </row>
    <row r="199" spans="1:9" ht="15" customHeight="1">
      <c r="A199" s="49">
        <v>43</v>
      </c>
      <c r="B199" s="11" t="s">
        <v>43</v>
      </c>
      <c r="C199" s="23">
        <v>23438</v>
      </c>
      <c r="D199" s="9" t="s">
        <v>1062</v>
      </c>
      <c r="E199" s="8" t="s">
        <v>104</v>
      </c>
      <c r="F199" s="125"/>
      <c r="G199" s="245"/>
      <c r="H199" s="116">
        <v>1</v>
      </c>
      <c r="I199" s="101">
        <f t="shared" si="3"/>
        <v>1</v>
      </c>
    </row>
    <row r="200" spans="1:9" ht="15" customHeight="1">
      <c r="A200" s="49">
        <v>43</v>
      </c>
      <c r="B200" s="11" t="s">
        <v>43</v>
      </c>
      <c r="C200" s="23">
        <v>23024</v>
      </c>
      <c r="D200" s="9" t="s">
        <v>1063</v>
      </c>
      <c r="E200" s="8" t="s">
        <v>5</v>
      </c>
      <c r="F200" s="125"/>
      <c r="G200" s="245"/>
      <c r="H200" s="116">
        <v>1</v>
      </c>
      <c r="I200" s="101">
        <f t="shared" si="3"/>
        <v>1</v>
      </c>
    </row>
    <row r="201" spans="1:9" ht="15" customHeight="1">
      <c r="A201" s="49">
        <v>43</v>
      </c>
      <c r="B201" s="11" t="s">
        <v>43</v>
      </c>
      <c r="C201" s="23">
        <v>22253</v>
      </c>
      <c r="D201" s="9" t="s">
        <v>1064</v>
      </c>
      <c r="E201" s="8" t="s">
        <v>594</v>
      </c>
      <c r="F201" s="125"/>
      <c r="G201" s="245"/>
      <c r="H201" s="116">
        <v>1</v>
      </c>
      <c r="I201" s="101">
        <f t="shared" si="3"/>
        <v>1</v>
      </c>
    </row>
    <row r="202" spans="1:9" ht="15" customHeight="1">
      <c r="A202" s="49">
        <v>43</v>
      </c>
      <c r="B202" s="11" t="s">
        <v>43</v>
      </c>
      <c r="C202" s="23">
        <v>23105</v>
      </c>
      <c r="D202" s="9" t="s">
        <v>1065</v>
      </c>
      <c r="E202" s="8" t="s">
        <v>57</v>
      </c>
      <c r="F202" s="125"/>
      <c r="G202" s="245"/>
      <c r="H202" s="116">
        <v>1</v>
      </c>
      <c r="I202" s="101">
        <f t="shared" si="3"/>
        <v>1</v>
      </c>
    </row>
    <row r="203" spans="1:9" ht="15" customHeight="1">
      <c r="A203" s="49">
        <v>43</v>
      </c>
      <c r="B203" s="11" t="s">
        <v>43</v>
      </c>
      <c r="C203" s="23">
        <v>23433</v>
      </c>
      <c r="D203" s="9" t="s">
        <v>1066</v>
      </c>
      <c r="E203" s="8" t="s">
        <v>3</v>
      </c>
      <c r="F203" s="125"/>
      <c r="G203" s="245"/>
      <c r="H203" s="116">
        <v>1</v>
      </c>
      <c r="I203" s="101">
        <f t="shared" si="3"/>
        <v>1</v>
      </c>
    </row>
    <row r="204" spans="1:9" ht="15" customHeight="1">
      <c r="A204" s="49">
        <v>43</v>
      </c>
      <c r="B204" s="11" t="s">
        <v>43</v>
      </c>
      <c r="C204" s="23">
        <v>23101</v>
      </c>
      <c r="D204" s="9" t="s">
        <v>1067</v>
      </c>
      <c r="E204" s="8" t="s">
        <v>75</v>
      </c>
      <c r="F204" s="125"/>
      <c r="G204" s="245"/>
      <c r="H204" s="116">
        <v>1</v>
      </c>
      <c r="I204" s="101">
        <f t="shared" si="3"/>
        <v>1</v>
      </c>
    </row>
    <row r="205" spans="1:9" ht="15" customHeight="1">
      <c r="A205" s="49">
        <v>43</v>
      </c>
      <c r="B205" s="11" t="s">
        <v>43</v>
      </c>
      <c r="C205" s="23">
        <v>23029</v>
      </c>
      <c r="D205" s="9" t="s">
        <v>1068</v>
      </c>
      <c r="E205" s="8" t="s">
        <v>5</v>
      </c>
      <c r="F205" s="125"/>
      <c r="G205" s="245"/>
      <c r="H205" s="116">
        <v>1</v>
      </c>
      <c r="I205" s="101">
        <f t="shared" si="3"/>
        <v>1</v>
      </c>
    </row>
    <row r="206" spans="1:9" ht="15" customHeight="1">
      <c r="A206" s="49">
        <v>43</v>
      </c>
      <c r="B206" s="11" t="s">
        <v>43</v>
      </c>
      <c r="C206" s="23">
        <v>23074</v>
      </c>
      <c r="D206" s="9" t="s">
        <v>1069</v>
      </c>
      <c r="E206" s="8" t="s">
        <v>5</v>
      </c>
      <c r="F206" s="125"/>
      <c r="G206" s="245"/>
      <c r="H206" s="116">
        <v>1</v>
      </c>
      <c r="I206" s="101">
        <f t="shared" si="3"/>
        <v>1</v>
      </c>
    </row>
    <row r="207" spans="1:9" ht="15" customHeight="1">
      <c r="A207" s="49">
        <v>43</v>
      </c>
      <c r="B207" s="11" t="s">
        <v>43</v>
      </c>
      <c r="C207" s="23">
        <v>23046</v>
      </c>
      <c r="D207" s="9" t="s">
        <v>1070</v>
      </c>
      <c r="E207" s="8" t="s">
        <v>57</v>
      </c>
      <c r="F207" s="125"/>
      <c r="G207" s="245"/>
      <c r="H207" s="116">
        <v>1</v>
      </c>
      <c r="I207" s="101">
        <f t="shared" si="3"/>
        <v>1</v>
      </c>
    </row>
    <row r="208" spans="1:9" ht="15" customHeight="1">
      <c r="A208" s="49">
        <v>43</v>
      </c>
      <c r="B208" s="11" t="s">
        <v>43</v>
      </c>
      <c r="C208" s="23">
        <v>22969</v>
      </c>
      <c r="D208" s="9" t="s">
        <v>1071</v>
      </c>
      <c r="E208" s="8" t="s">
        <v>5</v>
      </c>
      <c r="F208" s="125"/>
      <c r="G208" s="245"/>
      <c r="H208" s="116">
        <v>1</v>
      </c>
      <c r="I208" s="101">
        <f t="shared" si="3"/>
        <v>1</v>
      </c>
    </row>
    <row r="209" spans="1:9" ht="15" customHeight="1">
      <c r="A209" s="49">
        <v>43</v>
      </c>
      <c r="B209" s="11" t="s">
        <v>43</v>
      </c>
      <c r="C209" s="23">
        <v>23156</v>
      </c>
      <c r="D209" s="9" t="s">
        <v>217</v>
      </c>
      <c r="E209" s="8" t="s">
        <v>594</v>
      </c>
      <c r="F209" s="125"/>
      <c r="G209" s="245"/>
      <c r="H209" s="116">
        <v>1</v>
      </c>
      <c r="I209" s="101">
        <f t="shared" si="3"/>
        <v>1</v>
      </c>
    </row>
    <row r="210" spans="1:9" ht="15" customHeight="1">
      <c r="A210" s="49">
        <v>43</v>
      </c>
      <c r="B210" s="11" t="s">
        <v>43</v>
      </c>
      <c r="C210" s="23">
        <v>22323</v>
      </c>
      <c r="D210" s="9" t="s">
        <v>1072</v>
      </c>
      <c r="E210" s="8" t="s">
        <v>277</v>
      </c>
      <c r="F210" s="125"/>
      <c r="G210" s="245"/>
      <c r="H210" s="116">
        <v>1</v>
      </c>
      <c r="I210" s="101">
        <f t="shared" si="3"/>
        <v>1</v>
      </c>
    </row>
    <row r="211" spans="1:9" ht="15" customHeight="1">
      <c r="A211" s="49">
        <v>75</v>
      </c>
      <c r="B211" s="11" t="s">
        <v>43</v>
      </c>
      <c r="C211" s="23">
        <v>14151</v>
      </c>
      <c r="D211" s="9" t="s">
        <v>380</v>
      </c>
      <c r="E211" s="8" t="s">
        <v>5</v>
      </c>
      <c r="F211" s="125">
        <v>1</v>
      </c>
      <c r="G211" s="245"/>
      <c r="H211" s="116">
        <v>1</v>
      </c>
      <c r="I211" s="101">
        <f t="shared" si="3"/>
        <v>2</v>
      </c>
    </row>
    <row r="212" spans="1:9" ht="15" customHeight="1">
      <c r="A212" s="49">
        <v>75</v>
      </c>
      <c r="B212" s="11" t="s">
        <v>43</v>
      </c>
      <c r="C212" s="23">
        <v>5612</v>
      </c>
      <c r="D212" s="9" t="s">
        <v>447</v>
      </c>
      <c r="E212" s="8" t="s">
        <v>0</v>
      </c>
      <c r="F212" s="125">
        <v>1</v>
      </c>
      <c r="G212" s="245"/>
      <c r="H212" s="116"/>
      <c r="I212" s="101">
        <f t="shared" si="3"/>
        <v>1</v>
      </c>
    </row>
    <row r="213" spans="1:9" ht="15" customHeight="1">
      <c r="A213" s="49">
        <v>75</v>
      </c>
      <c r="B213" s="11" t="s">
        <v>43</v>
      </c>
      <c r="C213" s="11">
        <v>18631</v>
      </c>
      <c r="D213" s="9" t="s">
        <v>737</v>
      </c>
      <c r="E213" s="8" t="s">
        <v>74</v>
      </c>
      <c r="F213" s="125">
        <v>1</v>
      </c>
      <c r="G213" s="245"/>
      <c r="H213" s="116"/>
      <c r="I213" s="101">
        <f t="shared" si="3"/>
        <v>1</v>
      </c>
    </row>
    <row r="214" spans="1:9" ht="15" customHeight="1">
      <c r="A214" s="49">
        <v>75</v>
      </c>
      <c r="B214" s="11" t="s">
        <v>43</v>
      </c>
      <c r="C214" s="11">
        <v>14083</v>
      </c>
      <c r="D214" s="9" t="s">
        <v>738</v>
      </c>
      <c r="E214" s="8" t="s">
        <v>100</v>
      </c>
      <c r="F214" s="125">
        <v>1</v>
      </c>
      <c r="G214" s="245"/>
      <c r="H214" s="116"/>
      <c r="I214" s="101">
        <f t="shared" si="3"/>
        <v>1</v>
      </c>
    </row>
    <row r="215" spans="1:9" ht="15" customHeight="1">
      <c r="A215" s="49">
        <v>75</v>
      </c>
      <c r="B215" s="11" t="s">
        <v>43</v>
      </c>
      <c r="C215" s="11">
        <v>17522</v>
      </c>
      <c r="D215" s="9" t="s">
        <v>739</v>
      </c>
      <c r="E215" s="8" t="s">
        <v>37</v>
      </c>
      <c r="F215" s="125">
        <v>1</v>
      </c>
      <c r="G215" s="245"/>
      <c r="H215" s="116"/>
      <c r="I215" s="101">
        <f t="shared" si="3"/>
        <v>1</v>
      </c>
    </row>
    <row r="216" spans="1:9" ht="15" customHeight="1">
      <c r="A216" s="49">
        <v>75</v>
      </c>
      <c r="B216" s="11" t="s">
        <v>43</v>
      </c>
      <c r="C216" s="11">
        <v>19229</v>
      </c>
      <c r="D216" s="9" t="s">
        <v>740</v>
      </c>
      <c r="E216" s="8" t="s">
        <v>276</v>
      </c>
      <c r="F216" s="125">
        <v>1</v>
      </c>
      <c r="G216" s="245"/>
      <c r="H216" s="116"/>
      <c r="I216" s="101">
        <f t="shared" si="3"/>
        <v>1</v>
      </c>
    </row>
    <row r="217" spans="1:9" ht="15" customHeight="1">
      <c r="A217" s="49">
        <v>75</v>
      </c>
      <c r="B217" s="11" t="s">
        <v>43</v>
      </c>
      <c r="C217" s="11">
        <v>300</v>
      </c>
      <c r="D217" s="9" t="s">
        <v>741</v>
      </c>
      <c r="E217" s="8" t="s">
        <v>27</v>
      </c>
      <c r="F217" s="125">
        <v>1</v>
      </c>
      <c r="G217" s="245"/>
      <c r="H217" s="116"/>
      <c r="I217" s="101">
        <f t="shared" si="3"/>
        <v>1</v>
      </c>
    </row>
    <row r="218" spans="1:9" ht="15" customHeight="1">
      <c r="A218" s="49">
        <v>75</v>
      </c>
      <c r="B218" s="11" t="s">
        <v>43</v>
      </c>
      <c r="C218" s="11">
        <v>19199</v>
      </c>
      <c r="D218" s="9" t="s">
        <v>742</v>
      </c>
      <c r="E218" s="8" t="s">
        <v>276</v>
      </c>
      <c r="F218" s="125">
        <v>1</v>
      </c>
      <c r="G218" s="245"/>
      <c r="H218" s="116"/>
      <c r="I218" s="101">
        <f t="shared" si="3"/>
        <v>1</v>
      </c>
    </row>
    <row r="219" spans="1:9" ht="15" customHeight="1">
      <c r="A219" s="49">
        <v>75</v>
      </c>
      <c r="B219" s="11" t="s">
        <v>43</v>
      </c>
      <c r="C219" s="11">
        <v>19174</v>
      </c>
      <c r="D219" s="9" t="s">
        <v>743</v>
      </c>
      <c r="E219" s="8" t="s">
        <v>97</v>
      </c>
      <c r="F219" s="125">
        <v>1</v>
      </c>
      <c r="G219" s="245"/>
      <c r="H219" s="116"/>
      <c r="I219" s="101">
        <f t="shared" si="3"/>
        <v>1</v>
      </c>
    </row>
    <row r="220" spans="1:9" ht="15" customHeight="1" thickBot="1">
      <c r="A220" s="73">
        <v>75</v>
      </c>
      <c r="B220" s="64" t="s">
        <v>43</v>
      </c>
      <c r="C220" s="64">
        <v>12529</v>
      </c>
      <c r="D220" s="61" t="s">
        <v>736</v>
      </c>
      <c r="E220" s="163" t="s">
        <v>14</v>
      </c>
      <c r="F220" s="126">
        <v>1</v>
      </c>
      <c r="G220" s="247"/>
      <c r="H220" s="118"/>
      <c r="I220" s="102">
        <f t="shared" si="3"/>
        <v>1</v>
      </c>
    </row>
    <row r="221" spans="1:9" ht="15" customHeight="1">
      <c r="A221" s="48">
        <v>1</v>
      </c>
      <c r="B221" s="50" t="s">
        <v>24</v>
      </c>
      <c r="C221" s="50">
        <v>13787</v>
      </c>
      <c r="D221" s="56" t="s">
        <v>450</v>
      </c>
      <c r="E221" s="74" t="s">
        <v>12</v>
      </c>
      <c r="F221" s="143">
        <v>50</v>
      </c>
      <c r="G221" s="251"/>
      <c r="H221" s="251"/>
      <c r="I221" s="100">
        <f>F221+G221+H221</f>
        <v>50</v>
      </c>
    </row>
    <row r="222" spans="1:9" ht="15" customHeight="1">
      <c r="A222" s="49">
        <v>2</v>
      </c>
      <c r="B222" s="181" t="s">
        <v>24</v>
      </c>
      <c r="C222" s="181">
        <v>16478</v>
      </c>
      <c r="D222" s="199" t="s">
        <v>449</v>
      </c>
      <c r="E222" s="180" t="s">
        <v>8</v>
      </c>
      <c r="F222" s="122">
        <v>45</v>
      </c>
      <c r="G222" s="246"/>
      <c r="H222" s="246"/>
      <c r="I222" s="101">
        <f>F222+G222+H222</f>
        <v>45</v>
      </c>
    </row>
    <row r="223" spans="1:9" ht="15" customHeight="1">
      <c r="A223" s="49">
        <v>3</v>
      </c>
      <c r="B223" s="181" t="s">
        <v>24</v>
      </c>
      <c r="C223" s="181">
        <v>10651</v>
      </c>
      <c r="D223" s="199" t="s">
        <v>398</v>
      </c>
      <c r="E223" s="180" t="s">
        <v>12</v>
      </c>
      <c r="F223" s="122">
        <v>40</v>
      </c>
      <c r="G223" s="246"/>
      <c r="H223" s="246"/>
      <c r="I223" s="101">
        <f>F223+G223+H223</f>
        <v>40</v>
      </c>
    </row>
    <row r="224" spans="1:9" ht="15" customHeight="1">
      <c r="A224" s="49">
        <v>4</v>
      </c>
      <c r="B224" s="181" t="s">
        <v>24</v>
      </c>
      <c r="C224" s="181">
        <v>5895</v>
      </c>
      <c r="D224" s="199" t="s">
        <v>156</v>
      </c>
      <c r="E224" s="180" t="s">
        <v>7</v>
      </c>
      <c r="F224" s="125">
        <v>35</v>
      </c>
      <c r="G224" s="245"/>
      <c r="H224" s="245"/>
      <c r="I224" s="101">
        <f>F224+G224+H224</f>
        <v>35</v>
      </c>
    </row>
    <row r="225" spans="1:9" ht="15" customHeight="1">
      <c r="A225" s="49">
        <v>5</v>
      </c>
      <c r="B225" s="181" t="s">
        <v>24</v>
      </c>
      <c r="C225" s="181">
        <v>17728</v>
      </c>
      <c r="D225" s="199" t="s">
        <v>744</v>
      </c>
      <c r="E225" s="180" t="s">
        <v>12</v>
      </c>
      <c r="F225" s="125">
        <v>27.5</v>
      </c>
      <c r="G225" s="245"/>
      <c r="H225" s="245"/>
      <c r="I225" s="101">
        <f t="shared" ref="I225:I247" si="4">F225+G225+H225</f>
        <v>27.5</v>
      </c>
    </row>
    <row r="226" spans="1:9" ht="15" customHeight="1" thickBot="1">
      <c r="A226" s="73">
        <v>5</v>
      </c>
      <c r="B226" s="162" t="s">
        <v>24</v>
      </c>
      <c r="C226" s="162">
        <v>20158</v>
      </c>
      <c r="D226" s="200" t="s">
        <v>292</v>
      </c>
      <c r="E226" s="163" t="s">
        <v>50</v>
      </c>
      <c r="F226" s="126">
        <v>27.5</v>
      </c>
      <c r="G226" s="247"/>
      <c r="H226" s="247"/>
      <c r="I226" s="102">
        <f t="shared" si="4"/>
        <v>27.5</v>
      </c>
    </row>
    <row r="227" spans="1:9" ht="15" customHeight="1">
      <c r="A227" s="48">
        <v>1</v>
      </c>
      <c r="B227" s="50" t="s">
        <v>25</v>
      </c>
      <c r="C227" s="50">
        <v>6711</v>
      </c>
      <c r="D227" s="56" t="s">
        <v>144</v>
      </c>
      <c r="E227" s="74" t="s">
        <v>12</v>
      </c>
      <c r="F227" s="143">
        <v>50</v>
      </c>
      <c r="G227" s="251"/>
      <c r="H227" s="251"/>
      <c r="I227" s="100">
        <f>F227+G227+H227</f>
        <v>50</v>
      </c>
    </row>
    <row r="228" spans="1:9" ht="15" customHeight="1">
      <c r="A228" s="49">
        <v>2</v>
      </c>
      <c r="B228" s="181" t="s">
        <v>25</v>
      </c>
      <c r="C228" s="181">
        <v>16975</v>
      </c>
      <c r="D228" s="199" t="s">
        <v>745</v>
      </c>
      <c r="E228" s="180" t="s">
        <v>5</v>
      </c>
      <c r="F228" s="125">
        <v>45</v>
      </c>
      <c r="G228" s="245"/>
      <c r="H228" s="245"/>
      <c r="I228" s="101">
        <f>F228+G228+H228</f>
        <v>45</v>
      </c>
    </row>
    <row r="229" spans="1:9" ht="15" customHeight="1">
      <c r="A229" s="49">
        <v>3</v>
      </c>
      <c r="B229" s="181" t="s">
        <v>25</v>
      </c>
      <c r="C229" s="181">
        <v>18535</v>
      </c>
      <c r="D229" s="199" t="s">
        <v>746</v>
      </c>
      <c r="E229" s="180" t="s">
        <v>3</v>
      </c>
      <c r="F229" s="125">
        <v>40</v>
      </c>
      <c r="G229" s="245"/>
      <c r="H229" s="245"/>
      <c r="I229" s="101">
        <f>F229+G229+H229</f>
        <v>40</v>
      </c>
    </row>
    <row r="230" spans="1:9" ht="15" customHeight="1">
      <c r="A230" s="49">
        <v>4</v>
      </c>
      <c r="B230" s="181" t="s">
        <v>25</v>
      </c>
      <c r="C230" s="181">
        <v>10326</v>
      </c>
      <c r="D230" s="199" t="s">
        <v>372</v>
      </c>
      <c r="E230" s="180" t="s">
        <v>78</v>
      </c>
      <c r="F230" s="125">
        <v>35</v>
      </c>
      <c r="G230" s="245"/>
      <c r="H230" s="245"/>
      <c r="I230" s="101">
        <f>F230+G230+H230</f>
        <v>35</v>
      </c>
    </row>
    <row r="231" spans="1:9" ht="15" customHeight="1">
      <c r="A231" s="60">
        <v>5</v>
      </c>
      <c r="B231" s="181" t="s">
        <v>25</v>
      </c>
      <c r="C231" s="181">
        <v>1306</v>
      </c>
      <c r="D231" s="199" t="s">
        <v>82</v>
      </c>
      <c r="E231" s="180" t="s">
        <v>12</v>
      </c>
      <c r="F231" s="122">
        <v>27.5</v>
      </c>
      <c r="G231" s="246"/>
      <c r="H231" s="246"/>
      <c r="I231" s="101">
        <f t="shared" si="4"/>
        <v>27.5</v>
      </c>
    </row>
    <row r="232" spans="1:9" ht="15" customHeight="1">
      <c r="A232" s="49">
        <v>5</v>
      </c>
      <c r="B232" s="181" t="s">
        <v>25</v>
      </c>
      <c r="C232" s="181">
        <v>10552</v>
      </c>
      <c r="D232" s="199" t="s">
        <v>375</v>
      </c>
      <c r="E232" s="180" t="s">
        <v>5</v>
      </c>
      <c r="F232" s="125">
        <v>27.5</v>
      </c>
      <c r="G232" s="245"/>
      <c r="H232" s="245"/>
      <c r="I232" s="101">
        <f t="shared" si="4"/>
        <v>27.5</v>
      </c>
    </row>
    <row r="233" spans="1:9" ht="15" customHeight="1">
      <c r="A233" s="49">
        <v>7</v>
      </c>
      <c r="B233" s="181" t="s">
        <v>25</v>
      </c>
      <c r="C233" s="181">
        <v>17749</v>
      </c>
      <c r="D233" s="199" t="s">
        <v>378</v>
      </c>
      <c r="E233" s="180" t="s">
        <v>4</v>
      </c>
      <c r="F233" s="125">
        <v>18.5</v>
      </c>
      <c r="G233" s="245"/>
      <c r="H233" s="245"/>
      <c r="I233" s="101">
        <f>F233+G233+H233</f>
        <v>18.5</v>
      </c>
    </row>
    <row r="234" spans="1:9" ht="15" customHeight="1">
      <c r="A234" s="60">
        <v>7</v>
      </c>
      <c r="B234" s="181" t="s">
        <v>25</v>
      </c>
      <c r="C234" s="181">
        <v>18645</v>
      </c>
      <c r="D234" s="199" t="s">
        <v>747</v>
      </c>
      <c r="E234" s="180" t="s">
        <v>3</v>
      </c>
      <c r="F234" s="125">
        <v>18.5</v>
      </c>
      <c r="G234" s="245"/>
      <c r="H234" s="245"/>
      <c r="I234" s="101">
        <f>F234+G234+H234</f>
        <v>18.5</v>
      </c>
    </row>
    <row r="235" spans="1:9" ht="15" customHeight="1">
      <c r="A235" s="49">
        <v>9</v>
      </c>
      <c r="B235" s="181" t="s">
        <v>25</v>
      </c>
      <c r="C235" s="181">
        <v>16446</v>
      </c>
      <c r="D235" s="199" t="s">
        <v>451</v>
      </c>
      <c r="E235" s="180" t="s">
        <v>5</v>
      </c>
      <c r="F235" s="125">
        <v>14.5</v>
      </c>
      <c r="G235" s="245"/>
      <c r="H235" s="245"/>
      <c r="I235" s="101">
        <f t="shared" si="4"/>
        <v>14.5</v>
      </c>
    </row>
    <row r="236" spans="1:9" ht="15" customHeight="1">
      <c r="A236" s="49">
        <v>9</v>
      </c>
      <c r="B236" s="181" t="s">
        <v>25</v>
      </c>
      <c r="C236" s="181">
        <v>17541</v>
      </c>
      <c r="D236" s="199" t="s">
        <v>551</v>
      </c>
      <c r="E236" s="180" t="s">
        <v>50</v>
      </c>
      <c r="F236" s="125">
        <v>14.5</v>
      </c>
      <c r="G236" s="245"/>
      <c r="H236" s="245"/>
      <c r="I236" s="101">
        <f t="shared" si="4"/>
        <v>14.5</v>
      </c>
    </row>
    <row r="237" spans="1:9" ht="15" customHeight="1">
      <c r="A237" s="49">
        <v>9</v>
      </c>
      <c r="B237" s="181" t="s">
        <v>25</v>
      </c>
      <c r="C237" s="181">
        <v>17540</v>
      </c>
      <c r="D237" s="199" t="s">
        <v>748</v>
      </c>
      <c r="E237" s="180" t="s">
        <v>50</v>
      </c>
      <c r="F237" s="125">
        <v>14.5</v>
      </c>
      <c r="G237" s="245"/>
      <c r="H237" s="245"/>
      <c r="I237" s="101">
        <f t="shared" si="4"/>
        <v>14.5</v>
      </c>
    </row>
    <row r="238" spans="1:9" ht="15" customHeight="1" thickBot="1">
      <c r="A238" s="73">
        <v>9</v>
      </c>
      <c r="B238" s="162" t="s">
        <v>25</v>
      </c>
      <c r="C238" s="162">
        <v>20159</v>
      </c>
      <c r="D238" s="200" t="s">
        <v>749</v>
      </c>
      <c r="E238" s="163" t="s">
        <v>12</v>
      </c>
      <c r="F238" s="126">
        <v>14.5</v>
      </c>
      <c r="G238" s="247"/>
      <c r="H238" s="247"/>
      <c r="I238" s="102">
        <f t="shared" si="4"/>
        <v>14.5</v>
      </c>
    </row>
    <row r="239" spans="1:9" ht="15" customHeight="1">
      <c r="A239" s="87">
        <v>1</v>
      </c>
      <c r="B239" s="50" t="s">
        <v>22</v>
      </c>
      <c r="C239" s="50">
        <v>11489</v>
      </c>
      <c r="D239" s="56" t="s">
        <v>452</v>
      </c>
      <c r="E239" s="74" t="s">
        <v>37</v>
      </c>
      <c r="F239" s="143">
        <v>50</v>
      </c>
      <c r="G239" s="251"/>
      <c r="H239" s="251"/>
      <c r="I239" s="100">
        <f t="shared" si="4"/>
        <v>50</v>
      </c>
    </row>
    <row r="240" spans="1:9" ht="15" customHeight="1">
      <c r="A240" s="49">
        <v>2</v>
      </c>
      <c r="B240" s="181" t="s">
        <v>22</v>
      </c>
      <c r="C240" s="181">
        <v>13218</v>
      </c>
      <c r="D240" s="199" t="s">
        <v>453</v>
      </c>
      <c r="E240" s="180" t="s">
        <v>37</v>
      </c>
      <c r="F240" s="122">
        <v>45</v>
      </c>
      <c r="G240" s="246"/>
      <c r="H240" s="246"/>
      <c r="I240" s="101">
        <f t="shared" si="4"/>
        <v>45</v>
      </c>
    </row>
    <row r="241" spans="1:9" ht="15" customHeight="1">
      <c r="A241" s="49">
        <v>3</v>
      </c>
      <c r="B241" s="181" t="s">
        <v>22</v>
      </c>
      <c r="C241" s="181">
        <v>17103</v>
      </c>
      <c r="D241" s="199" t="s">
        <v>750</v>
      </c>
      <c r="E241" s="180" t="s">
        <v>276</v>
      </c>
      <c r="F241" s="125">
        <v>40</v>
      </c>
      <c r="G241" s="245"/>
      <c r="H241" s="245"/>
      <c r="I241" s="101">
        <f>F241+G241+H241</f>
        <v>40</v>
      </c>
    </row>
    <row r="242" spans="1:9" ht="15" customHeight="1">
      <c r="A242" s="60">
        <v>4</v>
      </c>
      <c r="B242" s="181" t="s">
        <v>22</v>
      </c>
      <c r="C242" s="181">
        <v>20108</v>
      </c>
      <c r="D242" s="199" t="s">
        <v>751</v>
      </c>
      <c r="E242" s="180" t="s">
        <v>5</v>
      </c>
      <c r="F242" s="122">
        <v>35</v>
      </c>
      <c r="G242" s="246"/>
      <c r="H242" s="246"/>
      <c r="I242" s="101">
        <f>F242+G242+H242</f>
        <v>35</v>
      </c>
    </row>
    <row r="243" spans="1:9" ht="15" customHeight="1">
      <c r="A243" s="60">
        <v>5</v>
      </c>
      <c r="B243" s="181" t="s">
        <v>22</v>
      </c>
      <c r="C243" s="181">
        <v>16411</v>
      </c>
      <c r="D243" s="199" t="s">
        <v>454</v>
      </c>
      <c r="E243" s="180" t="s">
        <v>5</v>
      </c>
      <c r="F243" s="122">
        <v>27.5</v>
      </c>
      <c r="G243" s="246"/>
      <c r="H243" s="246"/>
      <c r="I243" s="101">
        <f>F243+G243+H243</f>
        <v>27.5</v>
      </c>
    </row>
    <row r="244" spans="1:9" ht="15" customHeight="1">
      <c r="A244" s="49">
        <v>5</v>
      </c>
      <c r="B244" s="181" t="s">
        <v>22</v>
      </c>
      <c r="C244" s="181">
        <v>18150</v>
      </c>
      <c r="D244" s="199" t="s">
        <v>752</v>
      </c>
      <c r="E244" s="180" t="s">
        <v>2</v>
      </c>
      <c r="F244" s="125">
        <v>27.5</v>
      </c>
      <c r="G244" s="245"/>
      <c r="H244" s="245"/>
      <c r="I244" s="101">
        <f t="shared" si="4"/>
        <v>27.5</v>
      </c>
    </row>
    <row r="245" spans="1:9" ht="15" customHeight="1">
      <c r="A245" s="49">
        <v>7</v>
      </c>
      <c r="B245" s="181" t="s">
        <v>22</v>
      </c>
      <c r="C245" s="181">
        <v>776</v>
      </c>
      <c r="D245" s="199" t="s">
        <v>753</v>
      </c>
      <c r="E245" s="180" t="s">
        <v>12</v>
      </c>
      <c r="F245" s="125">
        <v>18.5</v>
      </c>
      <c r="G245" s="245"/>
      <c r="H245" s="245"/>
      <c r="I245" s="101">
        <f t="shared" si="4"/>
        <v>18.5</v>
      </c>
    </row>
    <row r="246" spans="1:9" ht="15" customHeight="1">
      <c r="A246" s="49">
        <v>7</v>
      </c>
      <c r="B246" s="181" t="s">
        <v>22</v>
      </c>
      <c r="C246" s="181">
        <v>18520</v>
      </c>
      <c r="D246" s="199" t="s">
        <v>754</v>
      </c>
      <c r="E246" s="180" t="s">
        <v>37</v>
      </c>
      <c r="F246" s="125">
        <v>18.5</v>
      </c>
      <c r="G246" s="245"/>
      <c r="H246" s="245"/>
      <c r="I246" s="101">
        <f t="shared" si="4"/>
        <v>18.5</v>
      </c>
    </row>
    <row r="247" spans="1:9" ht="15" customHeight="1" thickBot="1">
      <c r="A247" s="73">
        <v>9</v>
      </c>
      <c r="B247" s="162" t="s">
        <v>22</v>
      </c>
      <c r="C247" s="162">
        <v>18914</v>
      </c>
      <c r="D247" s="200" t="s">
        <v>755</v>
      </c>
      <c r="E247" s="163" t="s">
        <v>4</v>
      </c>
      <c r="F247" s="126">
        <v>16</v>
      </c>
      <c r="G247" s="247"/>
      <c r="H247" s="247"/>
      <c r="I247" s="102">
        <f t="shared" si="4"/>
        <v>16</v>
      </c>
    </row>
    <row r="248" spans="1:9" ht="15" customHeight="1">
      <c r="A248" s="48">
        <v>1</v>
      </c>
      <c r="B248" s="50" t="s">
        <v>23</v>
      </c>
      <c r="C248" s="50">
        <v>20174</v>
      </c>
      <c r="D248" s="56" t="s">
        <v>756</v>
      </c>
      <c r="E248" s="74" t="s">
        <v>6</v>
      </c>
      <c r="F248" s="143">
        <v>50</v>
      </c>
      <c r="G248" s="251"/>
      <c r="H248" s="251"/>
      <c r="I248" s="100">
        <f>F248+G248+H248</f>
        <v>50</v>
      </c>
    </row>
    <row r="249" spans="1:9" ht="15" customHeight="1">
      <c r="A249" s="60">
        <v>2</v>
      </c>
      <c r="B249" s="181" t="s">
        <v>23</v>
      </c>
      <c r="C249" s="181">
        <v>13548</v>
      </c>
      <c r="D249" s="199" t="s">
        <v>552</v>
      </c>
      <c r="E249" s="180" t="s">
        <v>276</v>
      </c>
      <c r="F249" s="125">
        <v>45</v>
      </c>
      <c r="G249" s="245"/>
      <c r="H249" s="245"/>
      <c r="I249" s="101">
        <f>F249+G249+H249</f>
        <v>45</v>
      </c>
    </row>
    <row r="250" spans="1:9" ht="15" customHeight="1">
      <c r="A250" s="49">
        <v>3</v>
      </c>
      <c r="B250" s="181" t="s">
        <v>23</v>
      </c>
      <c r="C250" s="181">
        <v>9556</v>
      </c>
      <c r="D250" s="199" t="s">
        <v>167</v>
      </c>
      <c r="E250" s="180" t="s">
        <v>12</v>
      </c>
      <c r="F250" s="125">
        <v>40</v>
      </c>
      <c r="G250" s="245"/>
      <c r="H250" s="245"/>
      <c r="I250" s="101">
        <f>F250+G250+H250</f>
        <v>40</v>
      </c>
    </row>
    <row r="251" spans="1:9" ht="15" customHeight="1">
      <c r="A251" s="49">
        <v>4</v>
      </c>
      <c r="B251" s="181" t="s">
        <v>23</v>
      </c>
      <c r="C251" s="181">
        <v>20153</v>
      </c>
      <c r="D251" s="199" t="s">
        <v>757</v>
      </c>
      <c r="E251" s="180" t="s">
        <v>12</v>
      </c>
      <c r="F251" s="125">
        <v>35</v>
      </c>
      <c r="G251" s="245"/>
      <c r="H251" s="245"/>
      <c r="I251" s="101">
        <f t="shared" ref="I251:I281" si="5">F251+G251+H251</f>
        <v>35</v>
      </c>
    </row>
    <row r="252" spans="1:9" ht="15" customHeight="1">
      <c r="A252" s="60">
        <v>5</v>
      </c>
      <c r="B252" s="181" t="s">
        <v>23</v>
      </c>
      <c r="C252" s="181">
        <v>13486</v>
      </c>
      <c r="D252" s="199" t="s">
        <v>550</v>
      </c>
      <c r="E252" s="180" t="s">
        <v>12</v>
      </c>
      <c r="F252" s="125">
        <v>27.5</v>
      </c>
      <c r="G252" s="245"/>
      <c r="H252" s="245"/>
      <c r="I252" s="101">
        <f t="shared" si="5"/>
        <v>27.5</v>
      </c>
    </row>
    <row r="253" spans="1:9" ht="15" customHeight="1">
      <c r="A253" s="49">
        <v>5</v>
      </c>
      <c r="B253" s="181" t="s">
        <v>23</v>
      </c>
      <c r="C253" s="181">
        <v>17017</v>
      </c>
      <c r="D253" s="199" t="s">
        <v>758</v>
      </c>
      <c r="E253" s="180" t="s">
        <v>75</v>
      </c>
      <c r="F253" s="125">
        <v>27.5</v>
      </c>
      <c r="G253" s="245"/>
      <c r="H253" s="245"/>
      <c r="I253" s="101">
        <f t="shared" si="5"/>
        <v>27.5</v>
      </c>
    </row>
    <row r="254" spans="1:9" ht="15" customHeight="1">
      <c r="A254" s="60">
        <v>7</v>
      </c>
      <c r="B254" s="181" t="s">
        <v>23</v>
      </c>
      <c r="C254" s="181">
        <v>11748</v>
      </c>
      <c r="D254" s="199" t="s">
        <v>376</v>
      </c>
      <c r="E254" s="180" t="s">
        <v>5</v>
      </c>
      <c r="F254" s="125">
        <v>18.5</v>
      </c>
      <c r="G254" s="245"/>
      <c r="H254" s="245"/>
      <c r="I254" s="101">
        <f>F254+G254+H254</f>
        <v>18.5</v>
      </c>
    </row>
    <row r="255" spans="1:9" ht="15" customHeight="1">
      <c r="A255" s="60">
        <v>7</v>
      </c>
      <c r="B255" s="181" t="s">
        <v>23</v>
      </c>
      <c r="C255" s="201">
        <v>1919</v>
      </c>
      <c r="D255" s="199" t="s">
        <v>378</v>
      </c>
      <c r="E255" s="180" t="s">
        <v>276</v>
      </c>
      <c r="F255" s="125">
        <v>18.5</v>
      </c>
      <c r="G255" s="245"/>
      <c r="H255" s="245"/>
      <c r="I255" s="101">
        <f>F255+G255+H255</f>
        <v>18.5</v>
      </c>
    </row>
    <row r="256" spans="1:9" ht="15" customHeight="1">
      <c r="A256" s="60">
        <v>9</v>
      </c>
      <c r="B256" s="181" t="s">
        <v>23</v>
      </c>
      <c r="C256" s="181">
        <v>20175</v>
      </c>
      <c r="D256" s="199" t="s">
        <v>384</v>
      </c>
      <c r="E256" s="180" t="s">
        <v>6</v>
      </c>
      <c r="F256" s="122">
        <v>14.5</v>
      </c>
      <c r="G256" s="246"/>
      <c r="H256" s="246"/>
      <c r="I256" s="101">
        <f>F256+G256+H256</f>
        <v>14.5</v>
      </c>
    </row>
    <row r="257" spans="1:9" ht="15" customHeight="1">
      <c r="A257" s="49">
        <v>9</v>
      </c>
      <c r="B257" s="181" t="s">
        <v>23</v>
      </c>
      <c r="C257" s="181">
        <v>2110</v>
      </c>
      <c r="D257" s="199" t="s">
        <v>291</v>
      </c>
      <c r="E257" s="180" t="s">
        <v>2</v>
      </c>
      <c r="F257" s="125">
        <v>14.5</v>
      </c>
      <c r="G257" s="245"/>
      <c r="H257" s="245"/>
      <c r="I257" s="101">
        <f>F257+G257+H257</f>
        <v>14.5</v>
      </c>
    </row>
    <row r="258" spans="1:9" ht="15" customHeight="1">
      <c r="A258" s="49">
        <v>9</v>
      </c>
      <c r="B258" s="181" t="s">
        <v>23</v>
      </c>
      <c r="C258" s="181">
        <v>13546</v>
      </c>
      <c r="D258" s="199" t="s">
        <v>551</v>
      </c>
      <c r="E258" s="180" t="s">
        <v>276</v>
      </c>
      <c r="F258" s="125">
        <v>14.5</v>
      </c>
      <c r="G258" s="245"/>
      <c r="H258" s="245"/>
      <c r="I258" s="101">
        <f>F258+G258+H258</f>
        <v>14.5</v>
      </c>
    </row>
    <row r="259" spans="1:9" ht="15" customHeight="1">
      <c r="A259" s="60">
        <v>9</v>
      </c>
      <c r="B259" s="181" t="s">
        <v>23</v>
      </c>
      <c r="C259" s="181">
        <v>13553</v>
      </c>
      <c r="D259" s="199" t="s">
        <v>455</v>
      </c>
      <c r="E259" s="180" t="s">
        <v>4</v>
      </c>
      <c r="F259" s="122">
        <v>14.5</v>
      </c>
      <c r="G259" s="246"/>
      <c r="H259" s="246"/>
      <c r="I259" s="101">
        <f>F259+G259+H259</f>
        <v>14.5</v>
      </c>
    </row>
    <row r="260" spans="1:9" ht="15" customHeight="1">
      <c r="A260" s="49">
        <v>13</v>
      </c>
      <c r="B260" s="181" t="s">
        <v>23</v>
      </c>
      <c r="C260" s="181">
        <v>13101</v>
      </c>
      <c r="D260" s="199" t="s">
        <v>234</v>
      </c>
      <c r="E260" s="180" t="s">
        <v>3</v>
      </c>
      <c r="F260" s="125">
        <v>10.5</v>
      </c>
      <c r="G260" s="245"/>
      <c r="H260" s="245"/>
      <c r="I260" s="101">
        <f>F260+G260+H260</f>
        <v>10.5</v>
      </c>
    </row>
    <row r="261" spans="1:9" ht="15" customHeight="1">
      <c r="A261" s="60">
        <v>13</v>
      </c>
      <c r="B261" s="181" t="s">
        <v>23</v>
      </c>
      <c r="C261" s="181">
        <v>8742</v>
      </c>
      <c r="D261" s="199" t="s">
        <v>164</v>
      </c>
      <c r="E261" s="180" t="s">
        <v>5</v>
      </c>
      <c r="F261" s="122">
        <v>10.5</v>
      </c>
      <c r="G261" s="246"/>
      <c r="H261" s="246"/>
      <c r="I261" s="101">
        <f>F261+G261+H261</f>
        <v>10.5</v>
      </c>
    </row>
    <row r="262" spans="1:9" ht="15" customHeight="1">
      <c r="A262" s="49">
        <v>13</v>
      </c>
      <c r="B262" s="181" t="s">
        <v>23</v>
      </c>
      <c r="C262" s="181">
        <v>7039</v>
      </c>
      <c r="D262" s="199" t="s">
        <v>154</v>
      </c>
      <c r="E262" s="180" t="s">
        <v>3</v>
      </c>
      <c r="F262" s="125">
        <v>10.5</v>
      </c>
      <c r="G262" s="245"/>
      <c r="H262" s="245"/>
      <c r="I262" s="101">
        <f t="shared" si="5"/>
        <v>10.5</v>
      </c>
    </row>
    <row r="263" spans="1:9" ht="15" customHeight="1">
      <c r="A263" s="60">
        <v>13</v>
      </c>
      <c r="B263" s="181" t="s">
        <v>23</v>
      </c>
      <c r="C263" s="181">
        <v>2106</v>
      </c>
      <c r="D263" s="199" t="s">
        <v>759</v>
      </c>
      <c r="E263" s="180" t="s">
        <v>2</v>
      </c>
      <c r="F263" s="125">
        <v>10.5</v>
      </c>
      <c r="G263" s="245"/>
      <c r="H263" s="245"/>
      <c r="I263" s="101">
        <f t="shared" si="5"/>
        <v>10.5</v>
      </c>
    </row>
    <row r="264" spans="1:9" ht="15" customHeight="1">
      <c r="A264" s="49">
        <v>17</v>
      </c>
      <c r="B264" s="181" t="s">
        <v>23</v>
      </c>
      <c r="C264" s="181">
        <v>9763</v>
      </c>
      <c r="D264" s="199" t="s">
        <v>377</v>
      </c>
      <c r="E264" s="180" t="s">
        <v>2</v>
      </c>
      <c r="F264" s="122">
        <v>4.5</v>
      </c>
      <c r="G264" s="246"/>
      <c r="H264" s="246"/>
      <c r="I264" s="101">
        <f t="shared" si="5"/>
        <v>4.5</v>
      </c>
    </row>
    <row r="265" spans="1:9" ht="15" customHeight="1">
      <c r="A265" s="60">
        <v>17</v>
      </c>
      <c r="B265" s="181" t="s">
        <v>23</v>
      </c>
      <c r="C265" s="181">
        <v>14434</v>
      </c>
      <c r="D265" s="199" t="s">
        <v>760</v>
      </c>
      <c r="E265" s="180" t="s">
        <v>12</v>
      </c>
      <c r="F265" s="125">
        <v>4.5</v>
      </c>
      <c r="G265" s="245"/>
      <c r="H265" s="245"/>
      <c r="I265" s="101">
        <f t="shared" si="5"/>
        <v>4.5</v>
      </c>
    </row>
    <row r="266" spans="1:9" ht="15" customHeight="1">
      <c r="A266" s="60">
        <v>17</v>
      </c>
      <c r="B266" s="181" t="s">
        <v>23</v>
      </c>
      <c r="C266" s="181">
        <v>17618</v>
      </c>
      <c r="D266" s="199" t="s">
        <v>761</v>
      </c>
      <c r="E266" s="180" t="s">
        <v>5</v>
      </c>
      <c r="F266" s="125">
        <v>4.5</v>
      </c>
      <c r="G266" s="245"/>
      <c r="H266" s="245"/>
      <c r="I266" s="101">
        <f t="shared" si="5"/>
        <v>4.5</v>
      </c>
    </row>
    <row r="267" spans="1:9" ht="15" customHeight="1">
      <c r="A267" s="49">
        <v>17</v>
      </c>
      <c r="B267" s="181" t="s">
        <v>23</v>
      </c>
      <c r="C267" s="201">
        <v>16969</v>
      </c>
      <c r="D267" s="199" t="s">
        <v>762</v>
      </c>
      <c r="E267" s="180" t="s">
        <v>2</v>
      </c>
      <c r="F267" s="125">
        <v>4.5</v>
      </c>
      <c r="G267" s="245"/>
      <c r="H267" s="245"/>
      <c r="I267" s="101">
        <f t="shared" si="5"/>
        <v>4.5</v>
      </c>
    </row>
    <row r="268" spans="1:9" ht="15" customHeight="1">
      <c r="A268" s="60">
        <v>17</v>
      </c>
      <c r="B268" s="181" t="s">
        <v>23</v>
      </c>
      <c r="C268" s="181">
        <v>9750</v>
      </c>
      <c r="D268" s="199" t="s">
        <v>763</v>
      </c>
      <c r="E268" s="180" t="s">
        <v>2</v>
      </c>
      <c r="F268" s="122">
        <v>4.5</v>
      </c>
      <c r="G268" s="243"/>
      <c r="H268" s="249"/>
      <c r="I268" s="101">
        <f t="shared" si="5"/>
        <v>4.5</v>
      </c>
    </row>
    <row r="269" spans="1:9" ht="15" customHeight="1">
      <c r="A269" s="49">
        <v>17</v>
      </c>
      <c r="B269" s="181" t="s">
        <v>23</v>
      </c>
      <c r="C269" s="181">
        <v>7138</v>
      </c>
      <c r="D269" s="199" t="s">
        <v>662</v>
      </c>
      <c r="E269" s="180" t="s">
        <v>75</v>
      </c>
      <c r="F269" s="125">
        <v>4.5</v>
      </c>
      <c r="G269" s="242"/>
      <c r="H269" s="250"/>
      <c r="I269" s="101">
        <f t="shared" si="5"/>
        <v>4.5</v>
      </c>
    </row>
    <row r="270" spans="1:9" ht="15" customHeight="1">
      <c r="A270" s="49">
        <v>17</v>
      </c>
      <c r="B270" s="181" t="s">
        <v>23</v>
      </c>
      <c r="C270" s="181">
        <v>9252</v>
      </c>
      <c r="D270" s="199" t="s">
        <v>360</v>
      </c>
      <c r="E270" s="180" t="s">
        <v>2</v>
      </c>
      <c r="F270" s="125">
        <v>4.5</v>
      </c>
      <c r="G270" s="242"/>
      <c r="H270" s="250"/>
      <c r="I270" s="101">
        <f t="shared" si="5"/>
        <v>4.5</v>
      </c>
    </row>
    <row r="271" spans="1:9" ht="15" customHeight="1">
      <c r="A271" s="60">
        <v>17</v>
      </c>
      <c r="B271" s="181" t="s">
        <v>23</v>
      </c>
      <c r="C271" s="181">
        <v>2113</v>
      </c>
      <c r="D271" s="199" t="s">
        <v>146</v>
      </c>
      <c r="E271" s="180" t="s">
        <v>2</v>
      </c>
      <c r="F271" s="125">
        <v>4.5</v>
      </c>
      <c r="G271" s="242"/>
      <c r="H271" s="250"/>
      <c r="I271" s="101">
        <f t="shared" si="5"/>
        <v>4.5</v>
      </c>
    </row>
    <row r="272" spans="1:9" ht="15" customHeight="1">
      <c r="A272" s="49">
        <v>25</v>
      </c>
      <c r="B272" s="181" t="s">
        <v>23</v>
      </c>
      <c r="C272" s="181">
        <v>13263</v>
      </c>
      <c r="D272" s="199" t="s">
        <v>456</v>
      </c>
      <c r="E272" s="180" t="s">
        <v>2</v>
      </c>
      <c r="F272" s="125">
        <v>1</v>
      </c>
      <c r="G272" s="242"/>
      <c r="H272" s="250"/>
      <c r="I272" s="101">
        <f t="shared" si="5"/>
        <v>1</v>
      </c>
    </row>
    <row r="273" spans="1:9" ht="15" customHeight="1">
      <c r="A273" s="49">
        <v>25</v>
      </c>
      <c r="B273" s="181" t="s">
        <v>23</v>
      </c>
      <c r="C273" s="181">
        <v>7044</v>
      </c>
      <c r="D273" s="199" t="s">
        <v>155</v>
      </c>
      <c r="E273" s="180" t="s">
        <v>276</v>
      </c>
      <c r="F273" s="125">
        <v>1</v>
      </c>
      <c r="G273" s="242"/>
      <c r="H273" s="250"/>
      <c r="I273" s="101">
        <f t="shared" si="5"/>
        <v>1</v>
      </c>
    </row>
    <row r="274" spans="1:9" ht="15" customHeight="1">
      <c r="A274" s="49">
        <v>25</v>
      </c>
      <c r="B274" s="181" t="s">
        <v>23</v>
      </c>
      <c r="C274" s="181">
        <v>20110</v>
      </c>
      <c r="D274" s="199" t="s">
        <v>429</v>
      </c>
      <c r="E274" s="180" t="s">
        <v>5</v>
      </c>
      <c r="F274" s="125">
        <v>1</v>
      </c>
      <c r="G274" s="242"/>
      <c r="H274" s="250"/>
      <c r="I274" s="101">
        <f t="shared" si="5"/>
        <v>1</v>
      </c>
    </row>
    <row r="275" spans="1:9" ht="15" customHeight="1">
      <c r="A275" s="49">
        <v>25</v>
      </c>
      <c r="B275" s="181" t="s">
        <v>23</v>
      </c>
      <c r="C275" s="181">
        <v>17111</v>
      </c>
      <c r="D275" s="199" t="s">
        <v>764</v>
      </c>
      <c r="E275" s="180" t="s">
        <v>3</v>
      </c>
      <c r="F275" s="125">
        <v>1</v>
      </c>
      <c r="G275" s="242"/>
      <c r="H275" s="250"/>
      <c r="I275" s="101">
        <f t="shared" si="5"/>
        <v>1</v>
      </c>
    </row>
    <row r="276" spans="1:9" ht="15" customHeight="1">
      <c r="A276" s="49">
        <v>25</v>
      </c>
      <c r="B276" s="181" t="s">
        <v>23</v>
      </c>
      <c r="C276" s="181">
        <v>17107</v>
      </c>
      <c r="D276" s="199" t="s">
        <v>765</v>
      </c>
      <c r="E276" s="180" t="s">
        <v>37</v>
      </c>
      <c r="F276" s="125">
        <v>1</v>
      </c>
      <c r="G276" s="242"/>
      <c r="H276" s="250"/>
      <c r="I276" s="101">
        <f t="shared" si="5"/>
        <v>1</v>
      </c>
    </row>
    <row r="277" spans="1:9" ht="15" customHeight="1">
      <c r="A277" s="49">
        <v>25</v>
      </c>
      <c r="B277" s="181" t="s">
        <v>23</v>
      </c>
      <c r="C277" s="201">
        <v>17094</v>
      </c>
      <c r="D277" s="199" t="s">
        <v>766</v>
      </c>
      <c r="E277" s="180" t="s">
        <v>5</v>
      </c>
      <c r="F277" s="125">
        <v>1</v>
      </c>
      <c r="G277" s="242"/>
      <c r="H277" s="250"/>
      <c r="I277" s="101">
        <f t="shared" si="5"/>
        <v>1</v>
      </c>
    </row>
    <row r="278" spans="1:9" ht="15" customHeight="1">
      <c r="A278" s="49">
        <v>25</v>
      </c>
      <c r="B278" s="181" t="s">
        <v>23</v>
      </c>
      <c r="C278" s="181">
        <v>20168</v>
      </c>
      <c r="D278" s="199" t="s">
        <v>767</v>
      </c>
      <c r="E278" s="180" t="s">
        <v>276</v>
      </c>
      <c r="F278" s="125">
        <v>1</v>
      </c>
      <c r="G278" s="242"/>
      <c r="H278" s="250"/>
      <c r="I278" s="101">
        <f t="shared" si="5"/>
        <v>1</v>
      </c>
    </row>
    <row r="279" spans="1:9" ht="15" customHeight="1">
      <c r="A279" s="49">
        <v>25</v>
      </c>
      <c r="B279" s="181" t="s">
        <v>23</v>
      </c>
      <c r="C279" s="181">
        <v>9472</v>
      </c>
      <c r="D279" s="199" t="s">
        <v>768</v>
      </c>
      <c r="E279" s="180" t="s">
        <v>2</v>
      </c>
      <c r="F279" s="125">
        <v>1</v>
      </c>
      <c r="G279" s="242"/>
      <c r="H279" s="250"/>
      <c r="I279" s="101">
        <f t="shared" si="5"/>
        <v>1</v>
      </c>
    </row>
    <row r="280" spans="1:9" ht="15" customHeight="1">
      <c r="A280" s="60">
        <v>25</v>
      </c>
      <c r="B280" s="181" t="s">
        <v>23</v>
      </c>
      <c r="C280" s="181">
        <v>13565</v>
      </c>
      <c r="D280" s="199" t="s">
        <v>553</v>
      </c>
      <c r="E280" s="180" t="s">
        <v>276</v>
      </c>
      <c r="F280" s="122">
        <v>1</v>
      </c>
      <c r="G280" s="243"/>
      <c r="H280" s="249"/>
      <c r="I280" s="101">
        <f t="shared" si="5"/>
        <v>1</v>
      </c>
    </row>
    <row r="281" spans="1:9" ht="15" customHeight="1" thickBot="1">
      <c r="A281" s="73">
        <v>25</v>
      </c>
      <c r="B281" s="162" t="s">
        <v>23</v>
      </c>
      <c r="C281" s="162">
        <v>12568</v>
      </c>
      <c r="D281" s="200" t="s">
        <v>163</v>
      </c>
      <c r="E281" s="163" t="s">
        <v>5</v>
      </c>
      <c r="F281" s="126">
        <v>1</v>
      </c>
      <c r="G281" s="244"/>
      <c r="H281" s="293"/>
      <c r="I281" s="102">
        <f t="shared" si="5"/>
        <v>1</v>
      </c>
    </row>
  </sheetData>
  <sheetProtection selectLockedCells="1" autoFilter="0" selectUnlockedCells="1"/>
  <autoFilter ref="A4:I281" xr:uid="{00000000-0009-0000-0000-000001000000}">
    <sortState xmlns:xlrd2="http://schemas.microsoft.com/office/spreadsheetml/2017/richdata2" ref="A137:I220">
      <sortCondition ref="A4:A281"/>
    </sortState>
  </autoFilter>
  <sortState xmlns:xlrd2="http://schemas.microsoft.com/office/spreadsheetml/2017/richdata2" ref="A51:I85">
    <sortCondition ref="A51:A85"/>
  </sortState>
  <mergeCells count="1">
    <mergeCell ref="D1:I1"/>
  </mergeCells>
  <printOptions horizontalCentered="1"/>
  <pageMargins left="0.25" right="0.25" top="0.75" bottom="0.75" header="0.3" footer="0.3"/>
  <pageSetup paperSize="9" scale="85" orientation="portrait" r:id="rId1"/>
  <rowBreaks count="2" manualBreakCount="2">
    <brk id="14" max="16383" man="1"/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187"/>
  <sheetViews>
    <sheetView zoomScale="90" zoomScaleNormal="90" zoomScaleSheetLayoutView="80" workbookViewId="0">
      <pane ySplit="4" topLeftCell="A5" activePane="bottomLeft" state="frozen"/>
      <selection pane="bottomLeft" activeCell="L22" sqref="L22"/>
    </sheetView>
  </sheetViews>
  <sheetFormatPr defaultColWidth="9.109375" defaultRowHeight="15" customHeight="1"/>
  <cols>
    <col min="1" max="1" width="8.88671875" style="5" bestFit="1" customWidth="1"/>
    <col min="2" max="2" width="20.5546875" style="5" bestFit="1" customWidth="1"/>
    <col min="3" max="3" width="13" style="5" bestFit="1" customWidth="1"/>
    <col min="4" max="4" width="22.88671875" style="5" bestFit="1" customWidth="1"/>
    <col min="5" max="5" width="15.6640625" style="5" bestFit="1" customWidth="1"/>
    <col min="6" max="8" width="9.88671875" style="1" bestFit="1" customWidth="1"/>
    <col min="9" max="9" width="19.6640625" style="5" bestFit="1" customWidth="1"/>
    <col min="10" max="10" width="9.109375" style="4"/>
    <col min="11" max="11" width="12.5546875" style="4" bestFit="1" customWidth="1"/>
    <col min="12" max="12" width="9.109375" style="4"/>
    <col min="13" max="13" width="9.109375" style="1"/>
    <col min="14" max="16384" width="9.109375" style="4"/>
  </cols>
  <sheetData>
    <row r="1" spans="1:13" ht="55.5" customHeight="1" thickBot="1">
      <c r="A1" s="277"/>
      <c r="B1" s="278"/>
      <c r="C1" s="276" t="s">
        <v>1075</v>
      </c>
      <c r="D1" s="270"/>
      <c r="E1" s="270"/>
      <c r="F1" s="270"/>
      <c r="G1" s="270"/>
      <c r="H1" s="270"/>
      <c r="I1" s="272"/>
    </row>
    <row r="2" spans="1:13" ht="8.1" customHeight="1">
      <c r="D2" s="2"/>
      <c r="E2" s="2"/>
      <c r="F2" s="6"/>
      <c r="G2" s="6"/>
      <c r="H2" s="6"/>
      <c r="I2" s="2"/>
    </row>
    <row r="3" spans="1:13" ht="15" customHeight="1">
      <c r="A3" s="91"/>
      <c r="B3" s="91"/>
      <c r="C3" s="93"/>
      <c r="D3" s="94"/>
      <c r="E3" s="91"/>
      <c r="F3" s="43" t="s">
        <v>570</v>
      </c>
      <c r="G3" s="255" t="s">
        <v>867</v>
      </c>
      <c r="H3" s="43" t="s">
        <v>1005</v>
      </c>
      <c r="I3" s="39" t="s">
        <v>348</v>
      </c>
    </row>
    <row r="4" spans="1:13" ht="15" customHeight="1" thickBot="1">
      <c r="A4" s="26" t="s">
        <v>69</v>
      </c>
      <c r="B4" s="26" t="s">
        <v>70</v>
      </c>
      <c r="C4" s="42" t="s">
        <v>68</v>
      </c>
      <c r="D4" s="39" t="s">
        <v>71</v>
      </c>
      <c r="E4" s="26" t="s">
        <v>72</v>
      </c>
      <c r="F4" s="127" t="s">
        <v>31</v>
      </c>
      <c r="G4" s="127" t="s">
        <v>31</v>
      </c>
      <c r="H4" s="127" t="s">
        <v>31</v>
      </c>
      <c r="I4" s="39" t="s">
        <v>1074</v>
      </c>
      <c r="M4" s="4"/>
    </row>
    <row r="5" spans="1:13" ht="15" customHeight="1">
      <c r="A5" s="87">
        <v>1</v>
      </c>
      <c r="B5" s="50" t="s">
        <v>413</v>
      </c>
      <c r="C5" s="105">
        <v>11289</v>
      </c>
      <c r="D5" s="50" t="s">
        <v>508</v>
      </c>
      <c r="E5" s="50" t="s">
        <v>12</v>
      </c>
      <c r="F5" s="121">
        <v>25</v>
      </c>
      <c r="G5" s="253"/>
      <c r="H5" s="253"/>
      <c r="I5" s="101">
        <f>F5+G5+H5</f>
        <v>25</v>
      </c>
      <c r="J5" s="34"/>
      <c r="M5" s="4"/>
    </row>
    <row r="6" spans="1:13" ht="15" customHeight="1">
      <c r="A6" s="60">
        <v>1</v>
      </c>
      <c r="B6" s="11" t="s">
        <v>413</v>
      </c>
      <c r="C6" s="36">
        <v>7714</v>
      </c>
      <c r="D6" s="11" t="s">
        <v>771</v>
      </c>
      <c r="E6" s="11" t="s">
        <v>12</v>
      </c>
      <c r="F6" s="122">
        <v>25</v>
      </c>
      <c r="G6" s="246"/>
      <c r="H6" s="246"/>
      <c r="I6" s="101">
        <f>F6+G6+H6</f>
        <v>25</v>
      </c>
      <c r="J6" s="34"/>
      <c r="M6" s="4"/>
    </row>
    <row r="7" spans="1:13" ht="15" customHeight="1">
      <c r="A7" s="49">
        <v>3</v>
      </c>
      <c r="B7" s="11" t="s">
        <v>413</v>
      </c>
      <c r="C7" s="8">
        <v>12676</v>
      </c>
      <c r="D7" s="8" t="s">
        <v>772</v>
      </c>
      <c r="E7" s="11" t="s">
        <v>3</v>
      </c>
      <c r="F7" s="122">
        <v>22.5</v>
      </c>
      <c r="G7" s="246"/>
      <c r="H7" s="246"/>
      <c r="I7" s="101">
        <f>F7+G7+H7</f>
        <v>22.5</v>
      </c>
      <c r="M7" s="4"/>
    </row>
    <row r="8" spans="1:13" ht="15" customHeight="1">
      <c r="A8" s="60">
        <v>3</v>
      </c>
      <c r="B8" s="11" t="s">
        <v>413</v>
      </c>
      <c r="C8" s="36">
        <v>6664</v>
      </c>
      <c r="D8" s="11" t="s">
        <v>85</v>
      </c>
      <c r="E8" s="11" t="s">
        <v>3</v>
      </c>
      <c r="F8" s="122">
        <v>22.5</v>
      </c>
      <c r="G8" s="246"/>
      <c r="H8" s="246"/>
      <c r="I8" s="101">
        <f>F8+G8+H8</f>
        <v>22.5</v>
      </c>
      <c r="J8" s="34"/>
      <c r="M8" s="4"/>
    </row>
    <row r="9" spans="1:13" ht="15" customHeight="1">
      <c r="A9" s="60">
        <v>5</v>
      </c>
      <c r="B9" s="11" t="s">
        <v>413</v>
      </c>
      <c r="C9" s="36">
        <v>318</v>
      </c>
      <c r="D9" s="11" t="s">
        <v>412</v>
      </c>
      <c r="E9" s="11" t="s">
        <v>3</v>
      </c>
      <c r="F9" s="122">
        <v>20</v>
      </c>
      <c r="G9" s="246"/>
      <c r="H9" s="246"/>
      <c r="I9" s="101">
        <f>F9+G9+H9</f>
        <v>20</v>
      </c>
      <c r="M9" s="4"/>
    </row>
    <row r="10" spans="1:13" ht="15" customHeight="1">
      <c r="A10" s="60">
        <v>5</v>
      </c>
      <c r="B10" s="11" t="s">
        <v>413</v>
      </c>
      <c r="C10" s="36">
        <v>617</v>
      </c>
      <c r="D10" s="11" t="s">
        <v>392</v>
      </c>
      <c r="E10" s="11" t="s">
        <v>3</v>
      </c>
      <c r="F10" s="122">
        <v>20</v>
      </c>
      <c r="G10" s="246"/>
      <c r="H10" s="246"/>
      <c r="I10" s="101">
        <f>F10+G10+H10</f>
        <v>20</v>
      </c>
      <c r="M10" s="4"/>
    </row>
    <row r="11" spans="1:13" ht="15" customHeight="1">
      <c r="A11" s="49">
        <v>7</v>
      </c>
      <c r="B11" s="11" t="s">
        <v>413</v>
      </c>
      <c r="C11" s="8">
        <v>11381</v>
      </c>
      <c r="D11" s="8" t="s">
        <v>773</v>
      </c>
      <c r="E11" s="11" t="s">
        <v>104</v>
      </c>
      <c r="F11" s="125">
        <v>17.5</v>
      </c>
      <c r="G11" s="245"/>
      <c r="H11" s="245"/>
      <c r="I11" s="101">
        <f t="shared" ref="I11:I53" si="0">F11+G11+H11</f>
        <v>17.5</v>
      </c>
      <c r="J11" s="92"/>
      <c r="M11" s="4"/>
    </row>
    <row r="12" spans="1:13" ht="15" customHeight="1" thickBot="1">
      <c r="A12" s="73">
        <v>7</v>
      </c>
      <c r="B12" s="162" t="s">
        <v>413</v>
      </c>
      <c r="C12" s="163">
        <v>11415</v>
      </c>
      <c r="D12" s="163" t="s">
        <v>774</v>
      </c>
      <c r="E12" s="162" t="s">
        <v>104</v>
      </c>
      <c r="F12" s="126">
        <v>17.5</v>
      </c>
      <c r="G12" s="247"/>
      <c r="H12" s="247"/>
      <c r="I12" s="102">
        <f t="shared" si="0"/>
        <v>17.5</v>
      </c>
      <c r="M12" s="4"/>
    </row>
    <row r="13" spans="1:13" ht="15" customHeight="1">
      <c r="A13" s="87">
        <v>1</v>
      </c>
      <c r="B13" s="50" t="s">
        <v>414</v>
      </c>
      <c r="C13" s="105">
        <v>15701</v>
      </c>
      <c r="D13" s="50" t="s">
        <v>509</v>
      </c>
      <c r="E13" s="50" t="s">
        <v>12</v>
      </c>
      <c r="F13" s="121">
        <v>25</v>
      </c>
      <c r="G13" s="253"/>
      <c r="H13" s="253"/>
      <c r="I13" s="101">
        <f t="shared" si="0"/>
        <v>25</v>
      </c>
      <c r="M13" s="4"/>
    </row>
    <row r="14" spans="1:13" ht="15" customHeight="1">
      <c r="A14" s="60">
        <v>1</v>
      </c>
      <c r="B14" s="181" t="s">
        <v>414</v>
      </c>
      <c r="C14" s="202">
        <v>15571</v>
      </c>
      <c r="D14" s="181" t="s">
        <v>103</v>
      </c>
      <c r="E14" s="181" t="s">
        <v>12</v>
      </c>
      <c r="F14" s="122">
        <v>25</v>
      </c>
      <c r="G14" s="246"/>
      <c r="H14" s="246"/>
      <c r="I14" s="101">
        <f t="shared" si="0"/>
        <v>25</v>
      </c>
      <c r="M14" s="4"/>
    </row>
    <row r="15" spans="1:13" ht="15" customHeight="1">
      <c r="A15" s="49">
        <v>3</v>
      </c>
      <c r="B15" s="11" t="s">
        <v>414</v>
      </c>
      <c r="C15" s="8">
        <v>10886</v>
      </c>
      <c r="D15" s="8" t="s">
        <v>775</v>
      </c>
      <c r="E15" s="8" t="s">
        <v>4</v>
      </c>
      <c r="F15" s="125">
        <v>22.5</v>
      </c>
      <c r="G15" s="245"/>
      <c r="H15" s="245"/>
      <c r="I15" s="101">
        <f>F15+G15+H15</f>
        <v>22.5</v>
      </c>
      <c r="M15" s="4"/>
    </row>
    <row r="16" spans="1:13" ht="15" customHeight="1">
      <c r="A16" s="49">
        <v>3</v>
      </c>
      <c r="B16" s="11" t="s">
        <v>414</v>
      </c>
      <c r="C16" s="8">
        <v>20219</v>
      </c>
      <c r="D16" s="8" t="s">
        <v>19</v>
      </c>
      <c r="E16" s="8" t="s">
        <v>4</v>
      </c>
      <c r="F16" s="125">
        <v>22.5</v>
      </c>
      <c r="G16" s="245"/>
      <c r="H16" s="245"/>
      <c r="I16" s="101">
        <f>F16+G16+H16</f>
        <v>22.5</v>
      </c>
      <c r="M16" s="4"/>
    </row>
    <row r="17" spans="1:13" ht="15" customHeight="1">
      <c r="A17" s="49">
        <v>5</v>
      </c>
      <c r="B17" s="11" t="s">
        <v>414</v>
      </c>
      <c r="C17" s="8">
        <v>19311</v>
      </c>
      <c r="D17" s="8" t="s">
        <v>776</v>
      </c>
      <c r="E17" s="11" t="s">
        <v>4</v>
      </c>
      <c r="F17" s="125">
        <v>20</v>
      </c>
      <c r="G17" s="245"/>
      <c r="H17" s="245"/>
      <c r="I17" s="101">
        <f>F17+G17+H17</f>
        <v>20</v>
      </c>
      <c r="M17" s="4"/>
    </row>
    <row r="18" spans="1:13" ht="15" customHeight="1">
      <c r="A18" s="49">
        <v>5</v>
      </c>
      <c r="B18" s="11" t="s">
        <v>414</v>
      </c>
      <c r="C18" s="8">
        <v>19431</v>
      </c>
      <c r="D18" s="8" t="s">
        <v>777</v>
      </c>
      <c r="E18" s="11" t="s">
        <v>4</v>
      </c>
      <c r="F18" s="125">
        <v>20</v>
      </c>
      <c r="G18" s="245"/>
      <c r="H18" s="245"/>
      <c r="I18" s="101">
        <f>F18+G18+H18</f>
        <v>20</v>
      </c>
      <c r="M18" s="4"/>
    </row>
    <row r="19" spans="1:13" ht="15" customHeight="1">
      <c r="A19" s="49">
        <v>7</v>
      </c>
      <c r="B19" s="11" t="s">
        <v>414</v>
      </c>
      <c r="C19" s="8">
        <v>7837</v>
      </c>
      <c r="D19" s="8" t="s">
        <v>390</v>
      </c>
      <c r="E19" s="11" t="s">
        <v>12</v>
      </c>
      <c r="F19" s="125">
        <v>17.5</v>
      </c>
      <c r="G19" s="245"/>
      <c r="H19" s="245"/>
      <c r="I19" s="101">
        <f>F19+G19+H19</f>
        <v>17.5</v>
      </c>
      <c r="M19" s="4"/>
    </row>
    <row r="20" spans="1:13" ht="15" customHeight="1">
      <c r="A20" s="60">
        <v>7</v>
      </c>
      <c r="B20" s="11" t="s">
        <v>414</v>
      </c>
      <c r="C20" s="36">
        <v>16656</v>
      </c>
      <c r="D20" s="11" t="s">
        <v>778</v>
      </c>
      <c r="E20" s="11" t="s">
        <v>12</v>
      </c>
      <c r="F20" s="122">
        <v>17.5</v>
      </c>
      <c r="G20" s="246"/>
      <c r="H20" s="246"/>
      <c r="I20" s="101">
        <f>F20+G20+H20</f>
        <v>17.5</v>
      </c>
      <c r="M20" s="4"/>
    </row>
    <row r="21" spans="1:13" ht="15" customHeight="1">
      <c r="A21" s="60">
        <v>9</v>
      </c>
      <c r="B21" s="11" t="s">
        <v>414</v>
      </c>
      <c r="C21" s="106">
        <v>12679</v>
      </c>
      <c r="D21" s="11" t="s">
        <v>511</v>
      </c>
      <c r="E21" s="11" t="s">
        <v>3</v>
      </c>
      <c r="F21" s="122">
        <v>13.75</v>
      </c>
      <c r="G21" s="246"/>
      <c r="H21" s="246"/>
      <c r="I21" s="101">
        <f>F21+G21+H21</f>
        <v>13.75</v>
      </c>
      <c r="J21" s="12"/>
      <c r="M21" s="4"/>
    </row>
    <row r="22" spans="1:13" ht="15" customHeight="1">
      <c r="A22" s="49">
        <v>9</v>
      </c>
      <c r="B22" s="11" t="s">
        <v>414</v>
      </c>
      <c r="C22" s="8">
        <v>14693</v>
      </c>
      <c r="D22" s="8" t="s">
        <v>780</v>
      </c>
      <c r="E22" s="11" t="s">
        <v>104</v>
      </c>
      <c r="F22" s="122">
        <v>13.75</v>
      </c>
      <c r="G22" s="246"/>
      <c r="H22" s="246"/>
      <c r="I22" s="101">
        <f>F22+G22+H22</f>
        <v>13.75</v>
      </c>
      <c r="M22" s="4"/>
    </row>
    <row r="23" spans="1:13" ht="15" customHeight="1">
      <c r="A23" s="60">
        <v>9</v>
      </c>
      <c r="B23" s="181" t="s">
        <v>414</v>
      </c>
      <c r="C23" s="203">
        <v>8843</v>
      </c>
      <c r="D23" s="181" t="s">
        <v>781</v>
      </c>
      <c r="E23" s="181" t="s">
        <v>3</v>
      </c>
      <c r="F23" s="122">
        <v>13.75</v>
      </c>
      <c r="G23" s="246"/>
      <c r="H23" s="246"/>
      <c r="I23" s="101">
        <f>F23+G23+H23</f>
        <v>13.75</v>
      </c>
      <c r="M23" s="4"/>
    </row>
    <row r="24" spans="1:13" ht="15" customHeight="1">
      <c r="A24" s="60">
        <v>9</v>
      </c>
      <c r="B24" s="11" t="s">
        <v>414</v>
      </c>
      <c r="C24" s="36">
        <v>11382</v>
      </c>
      <c r="D24" s="11" t="s">
        <v>779</v>
      </c>
      <c r="E24" s="11" t="s">
        <v>104</v>
      </c>
      <c r="F24" s="122">
        <v>13.75</v>
      </c>
      <c r="G24" s="246"/>
      <c r="H24" s="246"/>
      <c r="I24" s="101">
        <f t="shared" si="0"/>
        <v>13.75</v>
      </c>
      <c r="J24" s="12"/>
      <c r="M24" s="4"/>
    </row>
    <row r="25" spans="1:13" ht="15" customHeight="1">
      <c r="A25" s="60">
        <v>9</v>
      </c>
      <c r="B25" s="11" t="s">
        <v>414</v>
      </c>
      <c r="C25" s="36">
        <v>16310</v>
      </c>
      <c r="D25" s="11" t="s">
        <v>782</v>
      </c>
      <c r="E25" s="11" t="s">
        <v>75</v>
      </c>
      <c r="F25" s="122">
        <v>13.75</v>
      </c>
      <c r="G25" s="246"/>
      <c r="H25" s="246"/>
      <c r="I25" s="101">
        <f t="shared" si="0"/>
        <v>13.75</v>
      </c>
      <c r="J25" s="12"/>
      <c r="M25" s="4"/>
    </row>
    <row r="26" spans="1:13" ht="15" customHeight="1">
      <c r="A26" s="60">
        <v>9</v>
      </c>
      <c r="B26" s="11" t="s">
        <v>414</v>
      </c>
      <c r="C26" s="36">
        <v>13444</v>
      </c>
      <c r="D26" s="11" t="s">
        <v>783</v>
      </c>
      <c r="E26" s="11" t="s">
        <v>75</v>
      </c>
      <c r="F26" s="122">
        <v>13.75</v>
      </c>
      <c r="G26" s="246"/>
      <c r="H26" s="246"/>
      <c r="I26" s="101">
        <f t="shared" si="0"/>
        <v>13.75</v>
      </c>
      <c r="J26" s="12"/>
      <c r="M26" s="4"/>
    </row>
    <row r="27" spans="1:13" ht="15" customHeight="1">
      <c r="A27" s="60">
        <v>15</v>
      </c>
      <c r="B27" s="11" t="s">
        <v>414</v>
      </c>
      <c r="C27" s="36">
        <v>1201</v>
      </c>
      <c r="D27" s="8" t="s">
        <v>136</v>
      </c>
      <c r="E27" s="8" t="s">
        <v>27</v>
      </c>
      <c r="F27" s="125">
        <v>9.25</v>
      </c>
      <c r="G27" s="245"/>
      <c r="H27" s="245"/>
      <c r="I27" s="101">
        <f>F27+G27+H27</f>
        <v>9.25</v>
      </c>
      <c r="M27" s="4"/>
    </row>
    <row r="28" spans="1:13" ht="15" customHeight="1">
      <c r="A28" s="60">
        <v>15</v>
      </c>
      <c r="B28" s="11" t="s">
        <v>414</v>
      </c>
      <c r="C28" s="36">
        <v>6515</v>
      </c>
      <c r="D28" s="11" t="s">
        <v>137</v>
      </c>
      <c r="E28" s="11" t="s">
        <v>27</v>
      </c>
      <c r="F28" s="122">
        <v>9.25</v>
      </c>
      <c r="G28" s="246"/>
      <c r="H28" s="246"/>
      <c r="I28" s="101">
        <f>F28+G28+H28</f>
        <v>9.25</v>
      </c>
      <c r="J28" s="1"/>
      <c r="M28" s="4"/>
    </row>
    <row r="29" spans="1:13" ht="15" customHeight="1">
      <c r="A29" s="60">
        <v>17</v>
      </c>
      <c r="B29" s="11" t="s">
        <v>414</v>
      </c>
      <c r="C29" s="36">
        <v>3600</v>
      </c>
      <c r="D29" s="11" t="s">
        <v>784</v>
      </c>
      <c r="E29" s="11" t="s">
        <v>4</v>
      </c>
      <c r="F29" s="122">
        <v>7.25</v>
      </c>
      <c r="G29" s="246"/>
      <c r="H29" s="246"/>
      <c r="I29" s="101">
        <f t="shared" si="0"/>
        <v>7.25</v>
      </c>
      <c r="J29" s="12"/>
      <c r="M29" s="4"/>
    </row>
    <row r="30" spans="1:13" ht="15" customHeight="1">
      <c r="A30" s="60">
        <v>17</v>
      </c>
      <c r="B30" s="11" t="s">
        <v>414</v>
      </c>
      <c r="C30" s="36">
        <v>19873</v>
      </c>
      <c r="D30" s="11" t="s">
        <v>785</v>
      </c>
      <c r="E30" s="11" t="s">
        <v>4</v>
      </c>
      <c r="F30" s="122">
        <v>7.25</v>
      </c>
      <c r="G30" s="246"/>
      <c r="H30" s="246"/>
      <c r="I30" s="101">
        <f t="shared" si="0"/>
        <v>7.25</v>
      </c>
      <c r="J30" s="12"/>
      <c r="M30" s="4"/>
    </row>
    <row r="31" spans="1:13" ht="15" customHeight="1">
      <c r="A31" s="60">
        <v>17</v>
      </c>
      <c r="B31" s="11" t="s">
        <v>414</v>
      </c>
      <c r="C31" s="36">
        <v>13616</v>
      </c>
      <c r="D31" s="11" t="s">
        <v>786</v>
      </c>
      <c r="E31" s="11" t="s">
        <v>75</v>
      </c>
      <c r="F31" s="122">
        <v>7.25</v>
      </c>
      <c r="G31" s="246"/>
      <c r="H31" s="246"/>
      <c r="I31" s="101">
        <f t="shared" si="0"/>
        <v>7.25</v>
      </c>
      <c r="J31" s="12"/>
      <c r="M31" s="4"/>
    </row>
    <row r="32" spans="1:13" ht="15" customHeight="1">
      <c r="A32" s="60">
        <v>17</v>
      </c>
      <c r="B32" s="11" t="s">
        <v>414</v>
      </c>
      <c r="C32" s="36">
        <v>13579</v>
      </c>
      <c r="D32" s="11" t="s">
        <v>361</v>
      </c>
      <c r="E32" s="11" t="s">
        <v>75</v>
      </c>
      <c r="F32" s="122">
        <v>7.25</v>
      </c>
      <c r="G32" s="246"/>
      <c r="H32" s="246"/>
      <c r="I32" s="101">
        <f t="shared" si="0"/>
        <v>7.25</v>
      </c>
      <c r="J32" s="12"/>
      <c r="M32" s="4"/>
    </row>
    <row r="33" spans="1:13" ht="15" customHeight="1">
      <c r="A33" s="60">
        <v>17</v>
      </c>
      <c r="B33" s="11" t="s">
        <v>414</v>
      </c>
      <c r="C33" s="36">
        <v>16485</v>
      </c>
      <c r="D33" s="11" t="s">
        <v>273</v>
      </c>
      <c r="E33" s="11" t="s">
        <v>75</v>
      </c>
      <c r="F33" s="122">
        <v>7.25</v>
      </c>
      <c r="G33" s="246"/>
      <c r="H33" s="246"/>
      <c r="I33" s="101">
        <f t="shared" si="0"/>
        <v>7.25</v>
      </c>
      <c r="J33" s="12"/>
      <c r="M33" s="4"/>
    </row>
    <row r="34" spans="1:13" ht="15" customHeight="1">
      <c r="A34" s="60">
        <v>17</v>
      </c>
      <c r="B34" s="11" t="s">
        <v>414</v>
      </c>
      <c r="C34" s="36">
        <v>13583</v>
      </c>
      <c r="D34" s="11" t="s">
        <v>787</v>
      </c>
      <c r="E34" s="11" t="s">
        <v>75</v>
      </c>
      <c r="F34" s="122">
        <v>7.25</v>
      </c>
      <c r="G34" s="246"/>
      <c r="H34" s="246"/>
      <c r="I34" s="101">
        <f t="shared" si="0"/>
        <v>7.25</v>
      </c>
      <c r="J34" s="12"/>
      <c r="M34" s="4"/>
    </row>
    <row r="35" spans="1:13" ht="15" customHeight="1">
      <c r="A35" s="60">
        <v>17</v>
      </c>
      <c r="B35" s="11" t="s">
        <v>414</v>
      </c>
      <c r="C35" s="36">
        <v>16436</v>
      </c>
      <c r="D35" s="11" t="s">
        <v>788</v>
      </c>
      <c r="E35" s="11" t="s">
        <v>75</v>
      </c>
      <c r="F35" s="122">
        <v>7.25</v>
      </c>
      <c r="G35" s="246"/>
      <c r="H35" s="246"/>
      <c r="I35" s="101">
        <f t="shared" si="0"/>
        <v>7.25</v>
      </c>
      <c r="J35" s="12"/>
      <c r="M35" s="4"/>
    </row>
    <row r="36" spans="1:13" ht="15" customHeight="1">
      <c r="A36" s="60">
        <v>17</v>
      </c>
      <c r="B36" s="11" t="s">
        <v>414</v>
      </c>
      <c r="C36" s="36">
        <v>16486</v>
      </c>
      <c r="D36" s="11" t="s">
        <v>789</v>
      </c>
      <c r="E36" s="11" t="s">
        <v>75</v>
      </c>
      <c r="F36" s="122">
        <v>7.25</v>
      </c>
      <c r="G36" s="246"/>
      <c r="H36" s="246"/>
      <c r="I36" s="101">
        <f t="shared" si="0"/>
        <v>7.25</v>
      </c>
      <c r="J36" s="12"/>
      <c r="M36" s="4"/>
    </row>
    <row r="37" spans="1:13" ht="15" customHeight="1">
      <c r="A37" s="60">
        <v>25</v>
      </c>
      <c r="B37" s="181" t="s">
        <v>414</v>
      </c>
      <c r="C37" s="202">
        <v>8834</v>
      </c>
      <c r="D37" s="181" t="s">
        <v>790</v>
      </c>
      <c r="E37" s="181" t="s">
        <v>3</v>
      </c>
      <c r="F37" s="122">
        <v>5.5</v>
      </c>
      <c r="G37" s="246"/>
      <c r="H37" s="246"/>
      <c r="I37" s="101">
        <f t="shared" si="0"/>
        <v>5.5</v>
      </c>
      <c r="J37" s="12"/>
      <c r="M37" s="4"/>
    </row>
    <row r="38" spans="1:13" ht="15" customHeight="1">
      <c r="A38" s="60">
        <v>25</v>
      </c>
      <c r="B38" s="11" t="s">
        <v>414</v>
      </c>
      <c r="C38" s="36">
        <v>20071</v>
      </c>
      <c r="D38" s="11" t="s">
        <v>791</v>
      </c>
      <c r="E38" s="11" t="s">
        <v>3</v>
      </c>
      <c r="F38" s="122">
        <v>5.5</v>
      </c>
      <c r="G38" s="246"/>
      <c r="H38" s="246"/>
      <c r="I38" s="101">
        <f t="shared" si="0"/>
        <v>5.5</v>
      </c>
      <c r="J38" s="12"/>
      <c r="M38" s="4"/>
    </row>
    <row r="39" spans="1:13" ht="15" customHeight="1">
      <c r="A39" s="60">
        <v>25</v>
      </c>
      <c r="B39" s="11" t="s">
        <v>414</v>
      </c>
      <c r="C39" s="36">
        <v>10935</v>
      </c>
      <c r="D39" s="11" t="s">
        <v>792</v>
      </c>
      <c r="E39" s="11" t="s">
        <v>4</v>
      </c>
      <c r="F39" s="122">
        <v>5.5</v>
      </c>
      <c r="G39" s="246"/>
      <c r="H39" s="246"/>
      <c r="I39" s="101">
        <f t="shared" si="0"/>
        <v>5.5</v>
      </c>
      <c r="J39" s="12"/>
      <c r="M39" s="4"/>
    </row>
    <row r="40" spans="1:13" ht="15" customHeight="1">
      <c r="A40" s="60">
        <v>25</v>
      </c>
      <c r="B40" s="11" t="s">
        <v>414</v>
      </c>
      <c r="C40" s="36">
        <v>19158</v>
      </c>
      <c r="D40" s="11" t="s">
        <v>793</v>
      </c>
      <c r="E40" s="11" t="s">
        <v>4</v>
      </c>
      <c r="F40" s="122">
        <v>5.5</v>
      </c>
      <c r="G40" s="246"/>
      <c r="H40" s="246"/>
      <c r="I40" s="101">
        <f t="shared" si="0"/>
        <v>5.5</v>
      </c>
      <c r="J40" s="12"/>
      <c r="M40" s="4"/>
    </row>
    <row r="41" spans="1:13" ht="15" customHeight="1">
      <c r="A41" s="60">
        <v>25</v>
      </c>
      <c r="B41" s="11" t="s">
        <v>414</v>
      </c>
      <c r="C41" s="36">
        <v>14430</v>
      </c>
      <c r="D41" s="11" t="s">
        <v>794</v>
      </c>
      <c r="E41" s="11" t="s">
        <v>4</v>
      </c>
      <c r="F41" s="122">
        <v>5.5</v>
      </c>
      <c r="G41" s="246"/>
      <c r="H41" s="246"/>
      <c r="I41" s="101">
        <f t="shared" si="0"/>
        <v>5.5</v>
      </c>
      <c r="J41" s="12"/>
      <c r="M41" s="4"/>
    </row>
    <row r="42" spans="1:13" ht="0" hidden="1" customHeight="1">
      <c r="A42" s="60">
        <v>8</v>
      </c>
      <c r="B42" s="11" t="s">
        <v>414</v>
      </c>
      <c r="C42" s="36">
        <v>6515</v>
      </c>
      <c r="D42" s="11" t="s">
        <v>137</v>
      </c>
      <c r="E42" s="11" t="s">
        <v>27</v>
      </c>
      <c r="F42" s="120"/>
      <c r="G42" s="246"/>
      <c r="H42" s="246"/>
      <c r="I42" s="101">
        <f t="shared" si="0"/>
        <v>0</v>
      </c>
      <c r="M42" s="4"/>
    </row>
    <row r="43" spans="1:13" ht="15" customHeight="1" thickBot="1">
      <c r="A43" s="86">
        <v>25</v>
      </c>
      <c r="B43" s="162" t="s">
        <v>414</v>
      </c>
      <c r="C43" s="204">
        <v>10827</v>
      </c>
      <c r="D43" s="162" t="s">
        <v>795</v>
      </c>
      <c r="E43" s="162" t="s">
        <v>4</v>
      </c>
      <c r="F43" s="124">
        <v>5.5</v>
      </c>
      <c r="G43" s="248"/>
      <c r="H43" s="248"/>
      <c r="I43" s="102">
        <f t="shared" si="0"/>
        <v>5.5</v>
      </c>
      <c r="J43" s="12"/>
      <c r="M43" s="4"/>
    </row>
    <row r="44" spans="1:13" ht="15" customHeight="1">
      <c r="A44" s="87">
        <v>1</v>
      </c>
      <c r="B44" s="50" t="s">
        <v>91</v>
      </c>
      <c r="C44" s="50">
        <v>8790</v>
      </c>
      <c r="D44" s="50" t="s">
        <v>138</v>
      </c>
      <c r="E44" s="50" t="s">
        <v>37</v>
      </c>
      <c r="F44" s="121">
        <v>25</v>
      </c>
      <c r="G44" s="253"/>
      <c r="H44" s="253"/>
      <c r="I44" s="101">
        <f t="shared" si="0"/>
        <v>25</v>
      </c>
      <c r="M44" s="4"/>
    </row>
    <row r="45" spans="1:13" ht="15" customHeight="1">
      <c r="A45" s="60">
        <v>1</v>
      </c>
      <c r="B45" s="11" t="s">
        <v>91</v>
      </c>
      <c r="C45" s="11">
        <v>11489</v>
      </c>
      <c r="D45" s="11" t="s">
        <v>452</v>
      </c>
      <c r="E45" s="11" t="s">
        <v>37</v>
      </c>
      <c r="F45" s="122">
        <v>25</v>
      </c>
      <c r="G45" s="246"/>
      <c r="H45" s="246"/>
      <c r="I45" s="101">
        <f>F45+G45+H45</f>
        <v>25</v>
      </c>
      <c r="M45" s="4"/>
    </row>
    <row r="46" spans="1:13" ht="15" customHeight="1">
      <c r="A46" s="60">
        <v>3</v>
      </c>
      <c r="B46" s="11" t="s">
        <v>91</v>
      </c>
      <c r="C46" s="11">
        <v>7951</v>
      </c>
      <c r="D46" s="11" t="s">
        <v>541</v>
      </c>
      <c r="E46" s="11" t="s">
        <v>12</v>
      </c>
      <c r="F46" s="122">
        <v>22.5</v>
      </c>
      <c r="G46" s="246"/>
      <c r="H46" s="246"/>
      <c r="I46" s="101">
        <f>F46+G46+H46</f>
        <v>22.5</v>
      </c>
      <c r="M46" s="4"/>
    </row>
    <row r="47" spans="1:13" ht="15" customHeight="1">
      <c r="A47" s="60">
        <v>3</v>
      </c>
      <c r="B47" s="11" t="s">
        <v>91</v>
      </c>
      <c r="C47" s="11">
        <v>8809</v>
      </c>
      <c r="D47" s="11" t="s">
        <v>139</v>
      </c>
      <c r="E47" s="11" t="s">
        <v>12</v>
      </c>
      <c r="F47" s="122">
        <v>22.5</v>
      </c>
      <c r="G47" s="246"/>
      <c r="H47" s="246"/>
      <c r="I47" s="101">
        <f>F47+G47+H47</f>
        <v>22.5</v>
      </c>
      <c r="M47" s="4"/>
    </row>
    <row r="48" spans="1:13" ht="15" customHeight="1">
      <c r="A48" s="60">
        <v>5</v>
      </c>
      <c r="B48" s="11" t="s">
        <v>91</v>
      </c>
      <c r="C48" s="11">
        <v>18850</v>
      </c>
      <c r="D48" s="11" t="s">
        <v>622</v>
      </c>
      <c r="E48" s="11" t="s">
        <v>12</v>
      </c>
      <c r="F48" s="122">
        <v>20</v>
      </c>
      <c r="G48" s="246"/>
      <c r="H48" s="246"/>
      <c r="I48" s="101">
        <f>F48+G48+H48</f>
        <v>20</v>
      </c>
      <c r="M48" s="4"/>
    </row>
    <row r="49" spans="1:13" ht="15" customHeight="1">
      <c r="A49" s="60">
        <v>5</v>
      </c>
      <c r="B49" s="11" t="s">
        <v>91</v>
      </c>
      <c r="C49" s="90">
        <v>11788</v>
      </c>
      <c r="D49" s="11" t="s">
        <v>135</v>
      </c>
      <c r="E49" s="11" t="s">
        <v>12</v>
      </c>
      <c r="F49" s="122">
        <v>20</v>
      </c>
      <c r="G49" s="246"/>
      <c r="H49" s="246"/>
      <c r="I49" s="101">
        <f>F49+G49+H49</f>
        <v>20</v>
      </c>
      <c r="M49" s="4"/>
    </row>
    <row r="50" spans="1:13" ht="15" customHeight="1">
      <c r="A50" s="60">
        <v>7</v>
      </c>
      <c r="B50" s="11" t="s">
        <v>91</v>
      </c>
      <c r="C50" s="11">
        <v>12489</v>
      </c>
      <c r="D50" s="11" t="s">
        <v>386</v>
      </c>
      <c r="E50" s="11" t="s">
        <v>13</v>
      </c>
      <c r="F50" s="122">
        <v>17.5</v>
      </c>
      <c r="G50" s="246"/>
      <c r="H50" s="246"/>
      <c r="I50" s="101">
        <f>F50+G50+H50</f>
        <v>17.5</v>
      </c>
      <c r="M50" s="4"/>
    </row>
    <row r="51" spans="1:13" ht="15" customHeight="1">
      <c r="A51" s="60">
        <v>7</v>
      </c>
      <c r="B51" s="11" t="s">
        <v>91</v>
      </c>
      <c r="C51" s="11">
        <v>14137</v>
      </c>
      <c r="D51" s="11" t="s">
        <v>529</v>
      </c>
      <c r="E51" s="11" t="s">
        <v>13</v>
      </c>
      <c r="F51" s="122">
        <v>17.5</v>
      </c>
      <c r="G51" s="246"/>
      <c r="H51" s="246"/>
      <c r="I51" s="101">
        <f>F51+G51+H51</f>
        <v>17.5</v>
      </c>
      <c r="M51" s="4"/>
    </row>
    <row r="52" spans="1:13" ht="15" customHeight="1">
      <c r="A52" s="60">
        <v>9</v>
      </c>
      <c r="B52" s="11" t="s">
        <v>91</v>
      </c>
      <c r="C52" s="11">
        <v>18760</v>
      </c>
      <c r="D52" s="11" t="s">
        <v>796</v>
      </c>
      <c r="E52" s="11" t="s">
        <v>4</v>
      </c>
      <c r="F52" s="122">
        <v>15</v>
      </c>
      <c r="G52" s="246"/>
      <c r="H52" s="246"/>
      <c r="I52" s="101">
        <f t="shared" si="0"/>
        <v>15</v>
      </c>
      <c r="M52" s="4"/>
    </row>
    <row r="53" spans="1:13" ht="15" customHeight="1" thickBot="1">
      <c r="A53" s="86">
        <v>9</v>
      </c>
      <c r="B53" s="162" t="s">
        <v>91</v>
      </c>
      <c r="C53" s="162">
        <v>18914</v>
      </c>
      <c r="D53" s="162" t="s">
        <v>755</v>
      </c>
      <c r="E53" s="162" t="s">
        <v>4</v>
      </c>
      <c r="F53" s="124">
        <v>15</v>
      </c>
      <c r="G53" s="248"/>
      <c r="H53" s="248"/>
      <c r="I53" s="102">
        <f t="shared" si="0"/>
        <v>15</v>
      </c>
      <c r="M53" s="4"/>
    </row>
    <row r="54" spans="1:13" ht="15" customHeight="1">
      <c r="A54" s="49">
        <v>1</v>
      </c>
      <c r="B54" s="11" t="s">
        <v>92</v>
      </c>
      <c r="C54" s="8">
        <v>18703</v>
      </c>
      <c r="D54" s="8" t="s">
        <v>800</v>
      </c>
      <c r="E54" s="11" t="s">
        <v>35</v>
      </c>
      <c r="F54" s="125">
        <v>25</v>
      </c>
      <c r="G54" s="245"/>
      <c r="H54" s="245"/>
      <c r="I54" s="101">
        <f>F54+G54+H54</f>
        <v>25</v>
      </c>
      <c r="M54" s="4"/>
    </row>
    <row r="55" spans="1:13" ht="15" customHeight="1">
      <c r="A55" s="60">
        <v>1</v>
      </c>
      <c r="B55" s="11" t="s">
        <v>92</v>
      </c>
      <c r="C55" s="11">
        <v>18704</v>
      </c>
      <c r="D55" s="11" t="s">
        <v>801</v>
      </c>
      <c r="E55" s="11" t="s">
        <v>35</v>
      </c>
      <c r="F55" s="122">
        <v>25</v>
      </c>
      <c r="G55" s="246"/>
      <c r="H55" s="246"/>
      <c r="I55" s="101">
        <f>F55+G55+H55</f>
        <v>25</v>
      </c>
      <c r="M55" s="4"/>
    </row>
    <row r="56" spans="1:13" ht="15" customHeight="1">
      <c r="A56" s="49">
        <v>3</v>
      </c>
      <c r="B56" s="11" t="s">
        <v>92</v>
      </c>
      <c r="C56" s="8">
        <v>12457</v>
      </c>
      <c r="D56" s="8" t="s">
        <v>536</v>
      </c>
      <c r="E56" s="11" t="s">
        <v>12</v>
      </c>
      <c r="F56" s="125">
        <v>22.5</v>
      </c>
      <c r="G56" s="245"/>
      <c r="H56" s="245"/>
      <c r="I56" s="101">
        <f>F56+G56+H56</f>
        <v>22.5</v>
      </c>
      <c r="M56" s="4"/>
    </row>
    <row r="57" spans="1:13" ht="15" customHeight="1">
      <c r="A57" s="49">
        <v>3</v>
      </c>
      <c r="B57" s="11" t="s">
        <v>92</v>
      </c>
      <c r="C57" s="8">
        <v>14189</v>
      </c>
      <c r="D57" s="8" t="s">
        <v>535</v>
      </c>
      <c r="E57" s="11" t="s">
        <v>12</v>
      </c>
      <c r="F57" s="125">
        <v>22.5</v>
      </c>
      <c r="G57" s="245"/>
      <c r="H57" s="245"/>
      <c r="I57" s="101">
        <f>F57+G57+H57</f>
        <v>22.5</v>
      </c>
      <c r="M57" s="4"/>
    </row>
    <row r="58" spans="1:13" ht="15" customHeight="1">
      <c r="A58" s="49">
        <v>5</v>
      </c>
      <c r="B58" s="181" t="s">
        <v>92</v>
      </c>
      <c r="C58" s="180">
        <v>378</v>
      </c>
      <c r="D58" s="180" t="s">
        <v>395</v>
      </c>
      <c r="E58" s="180" t="s">
        <v>13</v>
      </c>
      <c r="F58" s="125">
        <v>20</v>
      </c>
      <c r="G58" s="245"/>
      <c r="H58" s="245"/>
      <c r="I58" s="101">
        <f>F58+G58+H58</f>
        <v>20</v>
      </c>
      <c r="M58" s="4"/>
    </row>
    <row r="59" spans="1:13" ht="15" customHeight="1">
      <c r="A59" s="49">
        <v>5</v>
      </c>
      <c r="B59" s="11" t="s">
        <v>92</v>
      </c>
      <c r="C59" s="8">
        <v>12437</v>
      </c>
      <c r="D59" s="8" t="s">
        <v>389</v>
      </c>
      <c r="E59" s="8" t="s">
        <v>13</v>
      </c>
      <c r="F59" s="125">
        <v>20</v>
      </c>
      <c r="G59" s="245"/>
      <c r="H59" s="245"/>
      <c r="I59" s="101">
        <f>F59+G59+H59</f>
        <v>20</v>
      </c>
      <c r="M59" s="4"/>
    </row>
    <row r="60" spans="1:13" ht="15" customHeight="1">
      <c r="A60" s="49">
        <v>7</v>
      </c>
      <c r="B60" s="11" t="s">
        <v>92</v>
      </c>
      <c r="C60" s="8">
        <v>9371</v>
      </c>
      <c r="D60" s="8" t="s">
        <v>79</v>
      </c>
      <c r="E60" s="11" t="s">
        <v>12</v>
      </c>
      <c r="F60" s="125">
        <v>17.5</v>
      </c>
      <c r="G60" s="245"/>
      <c r="H60" s="245"/>
      <c r="I60" s="101">
        <f t="shared" ref="I60:I97" si="1">F60+G60+H60</f>
        <v>17.5</v>
      </c>
      <c r="M60" s="4"/>
    </row>
    <row r="61" spans="1:13" ht="15" customHeight="1">
      <c r="A61" s="49">
        <v>7</v>
      </c>
      <c r="B61" s="11" t="s">
        <v>92</v>
      </c>
      <c r="C61" s="8">
        <v>18873</v>
      </c>
      <c r="D61" s="8" t="s">
        <v>798</v>
      </c>
      <c r="E61" s="8" t="s">
        <v>12</v>
      </c>
      <c r="F61" s="125">
        <v>17.5</v>
      </c>
      <c r="G61" s="245"/>
      <c r="H61" s="245"/>
      <c r="I61" s="101">
        <f>F61+G61+H61</f>
        <v>17.5</v>
      </c>
      <c r="M61" s="4"/>
    </row>
    <row r="62" spans="1:13" ht="15" customHeight="1">
      <c r="A62" s="60">
        <v>9</v>
      </c>
      <c r="B62" s="11" t="s">
        <v>92</v>
      </c>
      <c r="C62" s="11">
        <v>14107</v>
      </c>
      <c r="D62" s="11" t="s">
        <v>530</v>
      </c>
      <c r="E62" s="11" t="s">
        <v>531</v>
      </c>
      <c r="F62" s="122">
        <v>13.75</v>
      </c>
      <c r="G62" s="246"/>
      <c r="H62" s="246"/>
      <c r="I62" s="101">
        <f>F62+G62+H62</f>
        <v>13.75</v>
      </c>
      <c r="M62" s="4"/>
    </row>
    <row r="63" spans="1:13" ht="15" customHeight="1">
      <c r="A63" s="60">
        <v>9</v>
      </c>
      <c r="B63" s="11" t="s">
        <v>92</v>
      </c>
      <c r="C63" s="11">
        <v>14108</v>
      </c>
      <c r="D63" s="11" t="s">
        <v>532</v>
      </c>
      <c r="E63" s="11" t="s">
        <v>531</v>
      </c>
      <c r="F63" s="122">
        <v>13.75</v>
      </c>
      <c r="G63" s="246"/>
      <c r="H63" s="246"/>
      <c r="I63" s="101">
        <f>F63+G63+H63</f>
        <v>13.75</v>
      </c>
      <c r="M63" s="4"/>
    </row>
    <row r="64" spans="1:13" ht="15" customHeight="1">
      <c r="A64" s="49">
        <v>9</v>
      </c>
      <c r="B64" s="11" t="s">
        <v>92</v>
      </c>
      <c r="C64" s="8">
        <v>5683</v>
      </c>
      <c r="D64" s="8" t="s">
        <v>383</v>
      </c>
      <c r="E64" s="8" t="s">
        <v>37</v>
      </c>
      <c r="F64" s="125">
        <v>13.75</v>
      </c>
      <c r="G64" s="245"/>
      <c r="H64" s="245"/>
      <c r="I64" s="101">
        <f>F64+G64+H64</f>
        <v>13.75</v>
      </c>
      <c r="M64" s="4"/>
    </row>
    <row r="65" spans="1:13" ht="15" customHeight="1">
      <c r="A65" s="49">
        <v>9</v>
      </c>
      <c r="B65" s="11" t="s">
        <v>92</v>
      </c>
      <c r="C65" s="8">
        <v>13013</v>
      </c>
      <c r="D65" s="8" t="s">
        <v>540</v>
      </c>
      <c r="E65" s="8" t="s">
        <v>37</v>
      </c>
      <c r="F65" s="125">
        <v>13.75</v>
      </c>
      <c r="G65" s="245"/>
      <c r="H65" s="245"/>
      <c r="I65" s="101">
        <f>F65+G65+H65</f>
        <v>13.75</v>
      </c>
      <c r="M65" s="4"/>
    </row>
    <row r="66" spans="1:13" ht="15" customHeight="1">
      <c r="A66" s="49">
        <v>13</v>
      </c>
      <c r="B66" s="11" t="s">
        <v>92</v>
      </c>
      <c r="C66" s="8">
        <v>18635</v>
      </c>
      <c r="D66" s="8" t="s">
        <v>802</v>
      </c>
      <c r="E66" s="8" t="s">
        <v>5</v>
      </c>
      <c r="F66" s="125">
        <v>9.25</v>
      </c>
      <c r="G66" s="245"/>
      <c r="H66" s="245"/>
      <c r="I66" s="101">
        <f>F66+G66+H66</f>
        <v>9.25</v>
      </c>
      <c r="M66" s="4"/>
    </row>
    <row r="67" spans="1:13" ht="15" customHeight="1">
      <c r="A67" s="49">
        <v>13</v>
      </c>
      <c r="B67" s="11" t="s">
        <v>92</v>
      </c>
      <c r="C67" s="8">
        <v>18636</v>
      </c>
      <c r="D67" s="8" t="s">
        <v>803</v>
      </c>
      <c r="E67" s="8" t="s">
        <v>5</v>
      </c>
      <c r="F67" s="125">
        <v>9.25</v>
      </c>
      <c r="G67" s="245"/>
      <c r="H67" s="245"/>
      <c r="I67" s="101">
        <f>F67+G67+H67</f>
        <v>9.25</v>
      </c>
      <c r="M67" s="4"/>
    </row>
    <row r="68" spans="1:13" ht="15" customHeight="1">
      <c r="A68" s="49">
        <v>13</v>
      </c>
      <c r="B68" s="11" t="s">
        <v>92</v>
      </c>
      <c r="C68" s="8">
        <v>14109</v>
      </c>
      <c r="D68" s="8" t="s">
        <v>537</v>
      </c>
      <c r="E68" s="11" t="s">
        <v>531</v>
      </c>
      <c r="F68" s="125">
        <v>9.25</v>
      </c>
      <c r="G68" s="245"/>
      <c r="H68" s="245"/>
      <c r="I68" s="101">
        <f>F68+G68+H68</f>
        <v>9.25</v>
      </c>
      <c r="M68" s="4"/>
    </row>
    <row r="69" spans="1:13" ht="15" customHeight="1">
      <c r="A69" s="49">
        <v>13</v>
      </c>
      <c r="B69" s="11" t="s">
        <v>92</v>
      </c>
      <c r="C69" s="8">
        <v>14096</v>
      </c>
      <c r="D69" s="8" t="s">
        <v>538</v>
      </c>
      <c r="E69" s="11" t="s">
        <v>531</v>
      </c>
      <c r="F69" s="125">
        <v>9.25</v>
      </c>
      <c r="G69" s="245"/>
      <c r="H69" s="245"/>
      <c r="I69" s="101">
        <f t="shared" si="1"/>
        <v>9.25</v>
      </c>
      <c r="M69" s="4"/>
    </row>
    <row r="70" spans="1:13" ht="15" customHeight="1">
      <c r="A70" s="49">
        <v>17</v>
      </c>
      <c r="B70" s="11" t="s">
        <v>92</v>
      </c>
      <c r="C70" s="8">
        <v>14187</v>
      </c>
      <c r="D70" s="8" t="s">
        <v>131</v>
      </c>
      <c r="E70" s="11" t="s">
        <v>12</v>
      </c>
      <c r="F70" s="125">
        <v>5.63</v>
      </c>
      <c r="G70" s="245"/>
      <c r="H70" s="245"/>
      <c r="I70" s="101">
        <f>F70+G70+H70</f>
        <v>5.63</v>
      </c>
      <c r="M70" s="4"/>
    </row>
    <row r="71" spans="1:13" ht="15" customHeight="1">
      <c r="A71" s="49">
        <v>17</v>
      </c>
      <c r="B71" s="11" t="s">
        <v>92</v>
      </c>
      <c r="C71" s="8">
        <v>11749</v>
      </c>
      <c r="D71" s="8" t="s">
        <v>387</v>
      </c>
      <c r="E71" s="8" t="s">
        <v>5</v>
      </c>
      <c r="F71" s="125">
        <v>5.63</v>
      </c>
      <c r="G71" s="245"/>
      <c r="H71" s="245"/>
      <c r="I71" s="101">
        <f t="shared" si="1"/>
        <v>5.63</v>
      </c>
      <c r="M71" s="4"/>
    </row>
    <row r="72" spans="1:13" ht="15" customHeight="1">
      <c r="A72" s="49">
        <v>17</v>
      </c>
      <c r="B72" s="11" t="s">
        <v>92</v>
      </c>
      <c r="C72" s="8">
        <v>18778</v>
      </c>
      <c r="D72" s="8" t="s">
        <v>811</v>
      </c>
      <c r="E72" s="8" t="s">
        <v>5</v>
      </c>
      <c r="F72" s="125">
        <v>5.63</v>
      </c>
      <c r="G72" s="245"/>
      <c r="H72" s="245"/>
      <c r="I72" s="101">
        <f>F72+G72+H72</f>
        <v>5.63</v>
      </c>
      <c r="M72" s="4"/>
    </row>
    <row r="73" spans="1:13" ht="15" customHeight="1">
      <c r="A73" s="49">
        <v>17</v>
      </c>
      <c r="B73" s="11" t="s">
        <v>92</v>
      </c>
      <c r="C73" s="8">
        <v>18892</v>
      </c>
      <c r="D73" s="8" t="s">
        <v>799</v>
      </c>
      <c r="E73" s="8" t="s">
        <v>12</v>
      </c>
      <c r="F73" s="125">
        <v>5.63</v>
      </c>
      <c r="G73" s="245"/>
      <c r="H73" s="245"/>
      <c r="I73" s="101">
        <f>F73+G73+H73</f>
        <v>5.63</v>
      </c>
      <c r="M73" s="4"/>
    </row>
    <row r="74" spans="1:13" ht="15" customHeight="1">
      <c r="A74" s="49">
        <v>17</v>
      </c>
      <c r="B74" s="11" t="s">
        <v>92</v>
      </c>
      <c r="C74" s="8">
        <v>14228</v>
      </c>
      <c r="D74" s="8" t="s">
        <v>809</v>
      </c>
      <c r="E74" s="8" t="s">
        <v>4</v>
      </c>
      <c r="F74" s="125">
        <v>5.63</v>
      </c>
      <c r="G74" s="245"/>
      <c r="H74" s="245"/>
      <c r="I74" s="101">
        <f>F74+G74+H74</f>
        <v>5.63</v>
      </c>
      <c r="M74" s="4"/>
    </row>
    <row r="75" spans="1:13" ht="15" customHeight="1">
      <c r="A75" s="49">
        <v>17</v>
      </c>
      <c r="B75" s="11" t="s">
        <v>92</v>
      </c>
      <c r="C75" s="8">
        <v>18658</v>
      </c>
      <c r="D75" s="8" t="s">
        <v>797</v>
      </c>
      <c r="E75" s="8" t="s">
        <v>5</v>
      </c>
      <c r="F75" s="125">
        <v>5.63</v>
      </c>
      <c r="G75" s="245"/>
      <c r="H75" s="245"/>
      <c r="I75" s="101">
        <f>F75+G75+H75</f>
        <v>5.63</v>
      </c>
      <c r="M75" s="4"/>
    </row>
    <row r="76" spans="1:13" ht="15" customHeight="1">
      <c r="A76" s="49">
        <v>17</v>
      </c>
      <c r="B76" s="11" t="s">
        <v>92</v>
      </c>
      <c r="C76" s="8">
        <v>13553</v>
      </c>
      <c r="D76" s="8" t="s">
        <v>455</v>
      </c>
      <c r="E76" s="8" t="s">
        <v>4</v>
      </c>
      <c r="F76" s="125">
        <v>5.63</v>
      </c>
      <c r="G76" s="245"/>
      <c r="H76" s="245"/>
      <c r="I76" s="101">
        <f>F76+G76+H76</f>
        <v>5.63</v>
      </c>
      <c r="M76" s="4"/>
    </row>
    <row r="77" spans="1:13" ht="15" customHeight="1">
      <c r="A77" s="49">
        <v>17</v>
      </c>
      <c r="B77" s="11" t="s">
        <v>92</v>
      </c>
      <c r="C77" s="8">
        <v>18634</v>
      </c>
      <c r="D77" s="8" t="s">
        <v>810</v>
      </c>
      <c r="E77" s="8" t="s">
        <v>5</v>
      </c>
      <c r="F77" s="125">
        <v>5.63</v>
      </c>
      <c r="G77" s="245"/>
      <c r="H77" s="245"/>
      <c r="I77" s="101">
        <f>F77+G77+H77</f>
        <v>5.63</v>
      </c>
      <c r="M77" s="4"/>
    </row>
    <row r="78" spans="1:13" ht="15" customHeight="1">
      <c r="A78" s="60">
        <v>25</v>
      </c>
      <c r="B78" s="11" t="s">
        <v>92</v>
      </c>
      <c r="C78" s="11">
        <v>6570</v>
      </c>
      <c r="D78" s="11" t="s">
        <v>141</v>
      </c>
      <c r="E78" s="11" t="s">
        <v>37</v>
      </c>
      <c r="F78" s="122">
        <v>5.25</v>
      </c>
      <c r="G78" s="246"/>
      <c r="H78" s="246"/>
      <c r="I78" s="101">
        <f>F78+G78+H78</f>
        <v>5.25</v>
      </c>
      <c r="M78" s="4"/>
    </row>
    <row r="79" spans="1:13" ht="15" customHeight="1">
      <c r="A79" s="49">
        <v>25</v>
      </c>
      <c r="B79" s="11" t="s">
        <v>92</v>
      </c>
      <c r="C79" s="8">
        <v>12434</v>
      </c>
      <c r="D79" s="8" t="s">
        <v>411</v>
      </c>
      <c r="E79" s="8" t="s">
        <v>27</v>
      </c>
      <c r="F79" s="125">
        <v>5.25</v>
      </c>
      <c r="G79" s="245"/>
      <c r="H79" s="245"/>
      <c r="I79" s="101">
        <f>F79+G79+H79</f>
        <v>5.25</v>
      </c>
      <c r="M79" s="4"/>
    </row>
    <row r="80" spans="1:13" ht="15" customHeight="1">
      <c r="A80" s="60">
        <v>25</v>
      </c>
      <c r="B80" s="11" t="s">
        <v>92</v>
      </c>
      <c r="C80" s="11">
        <v>14075</v>
      </c>
      <c r="D80" s="11" t="s">
        <v>151</v>
      </c>
      <c r="E80" s="11" t="s">
        <v>37</v>
      </c>
      <c r="F80" s="122">
        <v>5.25</v>
      </c>
      <c r="G80" s="246"/>
      <c r="H80" s="246"/>
      <c r="I80" s="101">
        <f>F80+G80+H80</f>
        <v>5.25</v>
      </c>
      <c r="M80" s="4"/>
    </row>
    <row r="81" spans="1:13" ht="15" customHeight="1">
      <c r="A81" s="49">
        <v>25</v>
      </c>
      <c r="B81" s="11" t="s">
        <v>92</v>
      </c>
      <c r="C81" s="8">
        <v>18440</v>
      </c>
      <c r="D81" s="8" t="s">
        <v>812</v>
      </c>
      <c r="E81" s="8" t="s">
        <v>13</v>
      </c>
      <c r="F81" s="125">
        <v>5.25</v>
      </c>
      <c r="G81" s="245"/>
      <c r="H81" s="245"/>
      <c r="I81" s="101">
        <f>F81+G81+H81</f>
        <v>5.25</v>
      </c>
      <c r="M81" s="4"/>
    </row>
    <row r="82" spans="1:13" ht="15" customHeight="1">
      <c r="A82" s="49">
        <v>25</v>
      </c>
      <c r="B82" s="11" t="s">
        <v>92</v>
      </c>
      <c r="C82" s="8">
        <v>18441</v>
      </c>
      <c r="D82" s="8" t="s">
        <v>813</v>
      </c>
      <c r="E82" s="8" t="s">
        <v>13</v>
      </c>
      <c r="F82" s="125">
        <v>5.25</v>
      </c>
      <c r="G82" s="245"/>
      <c r="H82" s="245"/>
      <c r="I82" s="101">
        <f>F82+G82+H82</f>
        <v>5.25</v>
      </c>
      <c r="M82" s="4"/>
    </row>
    <row r="83" spans="1:13" ht="15" customHeight="1">
      <c r="A83" s="49">
        <v>25</v>
      </c>
      <c r="B83" s="11" t="s">
        <v>92</v>
      </c>
      <c r="C83" s="8">
        <v>14167</v>
      </c>
      <c r="D83" s="8" t="s">
        <v>533</v>
      </c>
      <c r="E83" s="11" t="s">
        <v>50</v>
      </c>
      <c r="F83" s="125">
        <v>5.25</v>
      </c>
      <c r="G83" s="245"/>
      <c r="H83" s="245"/>
      <c r="I83" s="101">
        <f>F83+G83+H83</f>
        <v>5.25</v>
      </c>
      <c r="M83" s="4"/>
    </row>
    <row r="84" spans="1:13" ht="15" customHeight="1">
      <c r="A84" s="60">
        <v>25</v>
      </c>
      <c r="B84" s="11" t="s">
        <v>92</v>
      </c>
      <c r="C84" s="11">
        <v>18637</v>
      </c>
      <c r="D84" s="11" t="s">
        <v>666</v>
      </c>
      <c r="E84" s="11" t="s">
        <v>27</v>
      </c>
      <c r="F84" s="122">
        <v>5.25</v>
      </c>
      <c r="G84" s="246"/>
      <c r="H84" s="246"/>
      <c r="I84" s="101">
        <f t="shared" si="1"/>
        <v>5.25</v>
      </c>
      <c r="M84" s="4"/>
    </row>
    <row r="85" spans="1:13" ht="14.25" customHeight="1">
      <c r="A85" s="49">
        <v>25</v>
      </c>
      <c r="B85" s="11" t="s">
        <v>92</v>
      </c>
      <c r="C85" s="8">
        <v>14231</v>
      </c>
      <c r="D85" s="8" t="s">
        <v>534</v>
      </c>
      <c r="E85" s="11" t="s">
        <v>50</v>
      </c>
      <c r="F85" s="125">
        <v>5.25</v>
      </c>
      <c r="G85" s="245"/>
      <c r="H85" s="245"/>
      <c r="I85" s="101">
        <f>F85+G85+H85</f>
        <v>5.25</v>
      </c>
      <c r="M85" s="4"/>
    </row>
    <row r="86" spans="1:13" ht="15" customHeight="1">
      <c r="A86" s="49">
        <v>33</v>
      </c>
      <c r="B86" s="11" t="s">
        <v>92</v>
      </c>
      <c r="C86" s="8">
        <v>14212</v>
      </c>
      <c r="D86" s="8" t="s">
        <v>539</v>
      </c>
      <c r="E86" s="8" t="s">
        <v>50</v>
      </c>
      <c r="F86" s="125">
        <v>2.75</v>
      </c>
      <c r="G86" s="245"/>
      <c r="H86" s="245"/>
      <c r="I86" s="101">
        <f>F86+G86+H86</f>
        <v>2.75</v>
      </c>
      <c r="M86" s="4"/>
    </row>
    <row r="87" spans="1:13" ht="15" customHeight="1">
      <c r="A87" s="60">
        <v>33</v>
      </c>
      <c r="B87" s="11" t="s">
        <v>92</v>
      </c>
      <c r="C87" s="11">
        <v>14247</v>
      </c>
      <c r="D87" s="11" t="s">
        <v>442</v>
      </c>
      <c r="E87" s="11" t="s">
        <v>3</v>
      </c>
      <c r="F87" s="122">
        <v>2.75</v>
      </c>
      <c r="G87" s="246"/>
      <c r="H87" s="246"/>
      <c r="I87" s="101">
        <f t="shared" si="1"/>
        <v>2.75</v>
      </c>
      <c r="J87" s="12"/>
      <c r="M87" s="4"/>
    </row>
    <row r="88" spans="1:13" ht="15" customHeight="1">
      <c r="A88" s="60">
        <v>33</v>
      </c>
      <c r="B88" s="11" t="s">
        <v>92</v>
      </c>
      <c r="C88" s="35">
        <v>12731</v>
      </c>
      <c r="D88" s="11" t="s">
        <v>79</v>
      </c>
      <c r="E88" s="11" t="s">
        <v>3</v>
      </c>
      <c r="F88" s="122">
        <v>2.75</v>
      </c>
      <c r="G88" s="246"/>
      <c r="H88" s="246"/>
      <c r="I88" s="101">
        <f t="shared" si="1"/>
        <v>2.75</v>
      </c>
      <c r="M88" s="4"/>
    </row>
    <row r="89" spans="1:13" ht="14.25" customHeight="1">
      <c r="A89" s="60">
        <v>33</v>
      </c>
      <c r="B89" s="11" t="s">
        <v>92</v>
      </c>
      <c r="C89" s="11">
        <v>18910</v>
      </c>
      <c r="D89" s="11" t="s">
        <v>804</v>
      </c>
      <c r="E89" s="11" t="s">
        <v>50</v>
      </c>
      <c r="F89" s="122">
        <v>2.75</v>
      </c>
      <c r="G89" s="246"/>
      <c r="H89" s="246"/>
      <c r="I89" s="101">
        <f t="shared" si="1"/>
        <v>2.75</v>
      </c>
      <c r="M89" s="4"/>
    </row>
    <row r="90" spans="1:13" ht="15" customHeight="1">
      <c r="A90" s="60">
        <v>33</v>
      </c>
      <c r="B90" s="11" t="s">
        <v>92</v>
      </c>
      <c r="C90" s="89">
        <v>18957</v>
      </c>
      <c r="D90" s="11" t="s">
        <v>805</v>
      </c>
      <c r="E90" s="11" t="s">
        <v>50</v>
      </c>
      <c r="F90" s="122">
        <v>2.75</v>
      </c>
      <c r="G90" s="246"/>
      <c r="H90" s="246"/>
      <c r="I90" s="101">
        <f t="shared" si="1"/>
        <v>2.75</v>
      </c>
      <c r="M90" s="4"/>
    </row>
    <row r="91" spans="1:13" ht="15" customHeight="1">
      <c r="A91" s="60">
        <v>33</v>
      </c>
      <c r="B91" s="11" t="s">
        <v>92</v>
      </c>
      <c r="C91" s="11">
        <v>18790</v>
      </c>
      <c r="D91" s="11" t="s">
        <v>806</v>
      </c>
      <c r="E91" s="11" t="s">
        <v>5</v>
      </c>
      <c r="F91" s="122">
        <v>2.75</v>
      </c>
      <c r="G91" s="246"/>
      <c r="H91" s="246"/>
      <c r="I91" s="101">
        <f t="shared" si="1"/>
        <v>2.75</v>
      </c>
      <c r="M91" s="4"/>
    </row>
    <row r="92" spans="1:13" ht="15" customHeight="1">
      <c r="A92" s="49">
        <v>33</v>
      </c>
      <c r="B92" s="11" t="s">
        <v>92</v>
      </c>
      <c r="C92" s="8">
        <v>18785</v>
      </c>
      <c r="D92" s="8" t="s">
        <v>807</v>
      </c>
      <c r="E92" s="11" t="s">
        <v>5</v>
      </c>
      <c r="F92" s="125">
        <v>2.75</v>
      </c>
      <c r="G92" s="245"/>
      <c r="H92" s="245"/>
      <c r="I92" s="101">
        <f t="shared" si="1"/>
        <v>2.75</v>
      </c>
      <c r="M92" s="4"/>
    </row>
    <row r="93" spans="1:13" ht="15" customHeight="1">
      <c r="A93" s="49">
        <v>33</v>
      </c>
      <c r="B93" s="11" t="s">
        <v>92</v>
      </c>
      <c r="C93" s="8">
        <v>18891</v>
      </c>
      <c r="D93" s="8" t="s">
        <v>808</v>
      </c>
      <c r="E93" s="11" t="s">
        <v>5</v>
      </c>
      <c r="F93" s="125">
        <v>2.75</v>
      </c>
      <c r="G93" s="245"/>
      <c r="H93" s="245"/>
      <c r="I93" s="101">
        <f t="shared" si="1"/>
        <v>2.75</v>
      </c>
      <c r="M93" s="4"/>
    </row>
    <row r="94" spans="1:13" ht="15" customHeight="1">
      <c r="A94" s="49">
        <v>33</v>
      </c>
      <c r="B94" s="11" t="s">
        <v>92</v>
      </c>
      <c r="C94" s="8">
        <v>18932</v>
      </c>
      <c r="D94" s="8" t="s">
        <v>370</v>
      </c>
      <c r="E94" s="8" t="s">
        <v>5</v>
      </c>
      <c r="F94" s="125">
        <v>2.75</v>
      </c>
      <c r="G94" s="245"/>
      <c r="H94" s="245"/>
      <c r="I94" s="101">
        <f t="shared" si="1"/>
        <v>2.75</v>
      </c>
      <c r="M94" s="4"/>
    </row>
    <row r="95" spans="1:13" ht="15" customHeight="1">
      <c r="A95" s="49">
        <v>33</v>
      </c>
      <c r="B95" s="11" t="s">
        <v>92</v>
      </c>
      <c r="C95" s="8">
        <v>2411</v>
      </c>
      <c r="D95" s="8" t="s">
        <v>618</v>
      </c>
      <c r="E95" s="8" t="s">
        <v>50</v>
      </c>
      <c r="F95" s="125">
        <v>2.75</v>
      </c>
      <c r="G95" s="245"/>
      <c r="H95" s="245"/>
      <c r="I95" s="101">
        <f t="shared" si="1"/>
        <v>2.75</v>
      </c>
      <c r="M95" s="4"/>
    </row>
    <row r="96" spans="1:13" ht="14.25" customHeight="1">
      <c r="A96" s="49">
        <v>33</v>
      </c>
      <c r="B96" s="11" t="s">
        <v>92</v>
      </c>
      <c r="C96" s="8">
        <v>18913</v>
      </c>
      <c r="D96" s="8" t="s">
        <v>814</v>
      </c>
      <c r="E96" s="8" t="s">
        <v>37</v>
      </c>
      <c r="F96" s="125">
        <v>2.75</v>
      </c>
      <c r="G96" s="245"/>
      <c r="H96" s="245"/>
      <c r="I96" s="101">
        <f t="shared" si="1"/>
        <v>2.75</v>
      </c>
      <c r="M96" s="4"/>
    </row>
    <row r="97" spans="1:13" ht="15" customHeight="1">
      <c r="A97" s="49">
        <v>33</v>
      </c>
      <c r="B97" s="11" t="s">
        <v>92</v>
      </c>
      <c r="C97" s="8">
        <v>5257</v>
      </c>
      <c r="D97" s="8" t="s">
        <v>87</v>
      </c>
      <c r="E97" s="11" t="s">
        <v>37</v>
      </c>
      <c r="F97" s="125">
        <v>2.75</v>
      </c>
      <c r="G97" s="245"/>
      <c r="H97" s="245"/>
      <c r="I97" s="101">
        <f t="shared" si="1"/>
        <v>2.75</v>
      </c>
      <c r="M97" s="4"/>
    </row>
    <row r="98" spans="1:13" ht="15" customHeight="1">
      <c r="A98" s="49">
        <v>45</v>
      </c>
      <c r="B98" s="11" t="s">
        <v>92</v>
      </c>
      <c r="C98" s="8">
        <v>18964</v>
      </c>
      <c r="D98" s="8" t="s">
        <v>815</v>
      </c>
      <c r="E98" s="8" t="s">
        <v>50</v>
      </c>
      <c r="F98" s="125">
        <v>0.67</v>
      </c>
      <c r="G98" s="245"/>
      <c r="H98" s="245"/>
      <c r="I98" s="101">
        <f t="shared" ref="I98:I127" si="2">F98+G98+H98</f>
        <v>0.67</v>
      </c>
      <c r="M98" s="4"/>
    </row>
    <row r="99" spans="1:13" ht="15" customHeight="1">
      <c r="A99" s="49">
        <v>45</v>
      </c>
      <c r="B99" s="11" t="s">
        <v>92</v>
      </c>
      <c r="C99" s="8">
        <v>18956</v>
      </c>
      <c r="D99" s="8" t="s">
        <v>562</v>
      </c>
      <c r="E99" s="8" t="s">
        <v>50</v>
      </c>
      <c r="F99" s="125">
        <v>0.67</v>
      </c>
      <c r="G99" s="245"/>
      <c r="H99" s="245"/>
      <c r="I99" s="101">
        <f t="shared" si="2"/>
        <v>0.67</v>
      </c>
      <c r="M99" s="4"/>
    </row>
    <row r="100" spans="1:13" ht="15" customHeight="1">
      <c r="A100" s="49">
        <v>45</v>
      </c>
      <c r="B100" s="11" t="s">
        <v>92</v>
      </c>
      <c r="C100" s="8">
        <v>10156</v>
      </c>
      <c r="D100" s="8" t="s">
        <v>816</v>
      </c>
      <c r="E100" s="8" t="s">
        <v>5</v>
      </c>
      <c r="F100" s="125">
        <v>0.67</v>
      </c>
      <c r="G100" s="245"/>
      <c r="H100" s="245"/>
      <c r="I100" s="101">
        <f t="shared" si="2"/>
        <v>0.67</v>
      </c>
      <c r="M100" s="4"/>
    </row>
    <row r="101" spans="1:13" ht="15" customHeight="1">
      <c r="A101" s="49">
        <v>45</v>
      </c>
      <c r="B101" s="11" t="s">
        <v>92</v>
      </c>
      <c r="C101" s="8">
        <v>18897</v>
      </c>
      <c r="D101" s="8" t="s">
        <v>817</v>
      </c>
      <c r="E101" s="8" t="s">
        <v>5</v>
      </c>
      <c r="F101" s="125">
        <v>0.67</v>
      </c>
      <c r="G101" s="245"/>
      <c r="H101" s="245"/>
      <c r="I101" s="101">
        <f t="shared" si="2"/>
        <v>0.67</v>
      </c>
      <c r="M101" s="4"/>
    </row>
    <row r="102" spans="1:13" ht="15" customHeight="1">
      <c r="A102" s="49">
        <v>45</v>
      </c>
      <c r="B102" s="11" t="s">
        <v>92</v>
      </c>
      <c r="C102" s="8">
        <v>18896</v>
      </c>
      <c r="D102" s="8" t="s">
        <v>818</v>
      </c>
      <c r="E102" s="11" t="s">
        <v>5</v>
      </c>
      <c r="F102" s="125">
        <v>0.67</v>
      </c>
      <c r="G102" s="245"/>
      <c r="H102" s="245"/>
      <c r="I102" s="101">
        <f t="shared" si="2"/>
        <v>0.67</v>
      </c>
      <c r="M102" s="4"/>
    </row>
    <row r="103" spans="1:13" ht="15" customHeight="1" thickBot="1">
      <c r="A103" s="73">
        <v>45</v>
      </c>
      <c r="B103" s="162" t="s">
        <v>92</v>
      </c>
      <c r="C103" s="163">
        <v>18906</v>
      </c>
      <c r="D103" s="163" t="s">
        <v>819</v>
      </c>
      <c r="E103" s="162" t="s">
        <v>5</v>
      </c>
      <c r="F103" s="126">
        <v>0.67</v>
      </c>
      <c r="G103" s="247"/>
      <c r="H103" s="247"/>
      <c r="I103" s="102">
        <f t="shared" si="2"/>
        <v>0.67</v>
      </c>
      <c r="M103" s="4"/>
    </row>
    <row r="104" spans="1:13" ht="15" customHeight="1">
      <c r="A104" s="87">
        <v>1</v>
      </c>
      <c r="B104" s="50" t="s">
        <v>93</v>
      </c>
      <c r="C104" s="50">
        <v>8790</v>
      </c>
      <c r="D104" s="50" t="s">
        <v>138</v>
      </c>
      <c r="E104" s="50" t="s">
        <v>37</v>
      </c>
      <c r="F104" s="121">
        <v>25</v>
      </c>
      <c r="G104" s="253"/>
      <c r="H104" s="253"/>
      <c r="I104" s="101">
        <f t="shared" si="2"/>
        <v>25</v>
      </c>
      <c r="M104" s="4"/>
    </row>
    <row r="105" spans="1:13" ht="15" customHeight="1">
      <c r="A105" s="60">
        <v>1</v>
      </c>
      <c r="B105" s="11" t="s">
        <v>93</v>
      </c>
      <c r="C105" s="90">
        <v>5683</v>
      </c>
      <c r="D105" s="11" t="s">
        <v>383</v>
      </c>
      <c r="E105" s="11" t="s">
        <v>37</v>
      </c>
      <c r="F105" s="122">
        <v>25</v>
      </c>
      <c r="G105" s="246"/>
      <c r="H105" s="246"/>
      <c r="I105" s="101">
        <f t="shared" si="2"/>
        <v>25</v>
      </c>
      <c r="M105" s="4"/>
    </row>
    <row r="106" spans="1:13" ht="15" customHeight="1">
      <c r="A106" s="60">
        <v>3</v>
      </c>
      <c r="B106" s="11" t="s">
        <v>93</v>
      </c>
      <c r="C106" s="90">
        <v>14189</v>
      </c>
      <c r="D106" s="11" t="s">
        <v>535</v>
      </c>
      <c r="E106" s="11" t="s">
        <v>12</v>
      </c>
      <c r="F106" s="122">
        <v>22.5</v>
      </c>
      <c r="G106" s="246"/>
      <c r="H106" s="246"/>
      <c r="I106" s="101">
        <f t="shared" si="2"/>
        <v>22.5</v>
      </c>
      <c r="M106" s="4"/>
    </row>
    <row r="107" spans="1:13" ht="15" customHeight="1">
      <c r="A107" s="60">
        <v>3</v>
      </c>
      <c r="B107" s="11" t="s">
        <v>93</v>
      </c>
      <c r="C107" s="11">
        <v>7951</v>
      </c>
      <c r="D107" s="11" t="s">
        <v>541</v>
      </c>
      <c r="E107" s="11" t="s">
        <v>12</v>
      </c>
      <c r="F107" s="122">
        <v>22.5</v>
      </c>
      <c r="G107" s="246"/>
      <c r="H107" s="246"/>
      <c r="I107" s="101">
        <f t="shared" si="2"/>
        <v>22.5</v>
      </c>
      <c r="M107" s="4"/>
    </row>
    <row r="108" spans="1:13" ht="15" customHeight="1">
      <c r="A108" s="49">
        <v>5</v>
      </c>
      <c r="B108" s="11" t="s">
        <v>93</v>
      </c>
      <c r="C108" s="8">
        <v>12489</v>
      </c>
      <c r="D108" s="8" t="s">
        <v>386</v>
      </c>
      <c r="E108" s="8" t="s">
        <v>13</v>
      </c>
      <c r="F108" s="125">
        <v>20</v>
      </c>
      <c r="G108" s="245"/>
      <c r="H108" s="245"/>
      <c r="I108" s="101">
        <f>F108+G108+H108</f>
        <v>20</v>
      </c>
      <c r="M108" s="4"/>
    </row>
    <row r="109" spans="1:13" ht="15" customHeight="1">
      <c r="A109" s="49">
        <v>5</v>
      </c>
      <c r="B109" s="11" t="s">
        <v>93</v>
      </c>
      <c r="C109" s="8">
        <v>378</v>
      </c>
      <c r="D109" s="8" t="s">
        <v>395</v>
      </c>
      <c r="E109" s="8" t="s">
        <v>13</v>
      </c>
      <c r="F109" s="125">
        <v>20</v>
      </c>
      <c r="G109" s="245"/>
      <c r="H109" s="245"/>
      <c r="I109" s="101">
        <f>F109+G109+H109</f>
        <v>20</v>
      </c>
      <c r="J109" s="12"/>
      <c r="M109" s="4"/>
    </row>
    <row r="110" spans="1:13" ht="15" customHeight="1">
      <c r="A110" s="49">
        <v>7</v>
      </c>
      <c r="B110" s="11" t="s">
        <v>93</v>
      </c>
      <c r="C110" s="8">
        <v>14187</v>
      </c>
      <c r="D110" s="8" t="s">
        <v>131</v>
      </c>
      <c r="E110" s="8" t="s">
        <v>12</v>
      </c>
      <c r="F110" s="125">
        <v>17.5</v>
      </c>
      <c r="G110" s="245"/>
      <c r="H110" s="245"/>
      <c r="I110" s="101">
        <f>F110+G110+H110</f>
        <v>17.5</v>
      </c>
      <c r="J110" s="12"/>
      <c r="M110" s="4"/>
    </row>
    <row r="111" spans="1:13" ht="15" customHeight="1">
      <c r="A111" s="49">
        <v>7</v>
      </c>
      <c r="B111" s="11" t="s">
        <v>93</v>
      </c>
      <c r="C111" s="8">
        <v>18850</v>
      </c>
      <c r="D111" s="8" t="s">
        <v>622</v>
      </c>
      <c r="E111" s="8" t="s">
        <v>12</v>
      </c>
      <c r="F111" s="125">
        <v>17.5</v>
      </c>
      <c r="G111" s="245"/>
      <c r="H111" s="245"/>
      <c r="I111" s="101">
        <f>F111+G111+H111</f>
        <v>17.5</v>
      </c>
      <c r="M111" s="4"/>
    </row>
    <row r="112" spans="1:13" ht="15" customHeight="1">
      <c r="A112" s="60">
        <v>9</v>
      </c>
      <c r="B112" s="11" t="s">
        <v>93</v>
      </c>
      <c r="C112" s="11">
        <v>9371</v>
      </c>
      <c r="D112" s="11" t="s">
        <v>79</v>
      </c>
      <c r="E112" s="11" t="s">
        <v>12</v>
      </c>
      <c r="F112" s="122">
        <v>13.75</v>
      </c>
      <c r="G112" s="246"/>
      <c r="H112" s="246"/>
      <c r="I112" s="101">
        <f>F112+G112+H112</f>
        <v>13.75</v>
      </c>
      <c r="M112" s="4"/>
    </row>
    <row r="113" spans="1:13" ht="15" customHeight="1">
      <c r="A113" s="60">
        <v>9</v>
      </c>
      <c r="B113" s="11" t="s">
        <v>93</v>
      </c>
      <c r="C113" s="90">
        <v>12457</v>
      </c>
      <c r="D113" s="11" t="s">
        <v>536</v>
      </c>
      <c r="E113" s="11" t="s">
        <v>12</v>
      </c>
      <c r="F113" s="122">
        <v>13.75</v>
      </c>
      <c r="G113" s="246"/>
      <c r="H113" s="246"/>
      <c r="I113" s="101">
        <f>F113+G113+H113</f>
        <v>13.75</v>
      </c>
      <c r="M113" s="4"/>
    </row>
    <row r="114" spans="1:13" ht="15" customHeight="1">
      <c r="A114" s="60">
        <v>9</v>
      </c>
      <c r="B114" s="11" t="s">
        <v>93</v>
      </c>
      <c r="C114" s="90">
        <v>11788</v>
      </c>
      <c r="D114" s="11" t="s">
        <v>135</v>
      </c>
      <c r="E114" s="11" t="s">
        <v>12</v>
      </c>
      <c r="F114" s="122">
        <v>13.75</v>
      </c>
      <c r="G114" s="246"/>
      <c r="H114" s="246"/>
      <c r="I114" s="101">
        <f>F114+G114+H114</f>
        <v>13.75</v>
      </c>
      <c r="M114" s="4"/>
    </row>
    <row r="115" spans="1:13" ht="15" customHeight="1">
      <c r="A115" s="60">
        <v>9</v>
      </c>
      <c r="B115" s="11" t="s">
        <v>93</v>
      </c>
      <c r="C115" s="11">
        <v>8809</v>
      </c>
      <c r="D115" s="11" t="s">
        <v>139</v>
      </c>
      <c r="E115" s="11" t="s">
        <v>12</v>
      </c>
      <c r="F115" s="122">
        <v>13.75</v>
      </c>
      <c r="G115" s="246"/>
      <c r="H115" s="246"/>
      <c r="I115" s="101">
        <f>F115+G115+H115</f>
        <v>13.75</v>
      </c>
      <c r="M115" s="4"/>
    </row>
    <row r="116" spans="1:13" ht="15" customHeight="1">
      <c r="A116" s="60">
        <v>13</v>
      </c>
      <c r="B116" s="11" t="s">
        <v>93</v>
      </c>
      <c r="C116" s="11">
        <v>11489</v>
      </c>
      <c r="D116" s="11" t="s">
        <v>452</v>
      </c>
      <c r="E116" s="11" t="s">
        <v>37</v>
      </c>
      <c r="F116" s="122">
        <v>9.25</v>
      </c>
      <c r="G116" s="246"/>
      <c r="H116" s="246"/>
      <c r="I116" s="101">
        <f>F116+G116+H116</f>
        <v>9.25</v>
      </c>
      <c r="M116" s="4"/>
    </row>
    <row r="117" spans="1:13" ht="15" customHeight="1">
      <c r="A117" s="60">
        <v>13</v>
      </c>
      <c r="B117" s="11" t="s">
        <v>93</v>
      </c>
      <c r="C117" s="11">
        <v>5257</v>
      </c>
      <c r="D117" s="11" t="s">
        <v>87</v>
      </c>
      <c r="E117" s="11" t="s">
        <v>37</v>
      </c>
      <c r="F117" s="122">
        <v>9.25</v>
      </c>
      <c r="G117" s="246"/>
      <c r="H117" s="246"/>
      <c r="I117" s="101">
        <f t="shared" si="2"/>
        <v>9.25</v>
      </c>
      <c r="M117" s="4"/>
    </row>
    <row r="118" spans="1:13" ht="15" customHeight="1">
      <c r="A118" s="49">
        <v>13</v>
      </c>
      <c r="B118" s="11" t="s">
        <v>93</v>
      </c>
      <c r="C118" s="8">
        <v>18441</v>
      </c>
      <c r="D118" s="8" t="s">
        <v>813</v>
      </c>
      <c r="E118" s="11" t="s">
        <v>13</v>
      </c>
      <c r="F118" s="125">
        <v>9.25</v>
      </c>
      <c r="G118" s="245"/>
      <c r="H118" s="245"/>
      <c r="I118" s="101">
        <f t="shared" si="2"/>
        <v>9.25</v>
      </c>
      <c r="M118" s="4"/>
    </row>
    <row r="119" spans="1:13" ht="15" customHeight="1">
      <c r="A119" s="49">
        <v>13</v>
      </c>
      <c r="B119" s="11" t="s">
        <v>93</v>
      </c>
      <c r="C119" s="8">
        <v>14137</v>
      </c>
      <c r="D119" s="8" t="s">
        <v>529</v>
      </c>
      <c r="E119" s="11" t="s">
        <v>13</v>
      </c>
      <c r="F119" s="125">
        <v>9.25</v>
      </c>
      <c r="G119" s="245"/>
      <c r="H119" s="245"/>
      <c r="I119" s="101">
        <f t="shared" si="2"/>
        <v>9.25</v>
      </c>
      <c r="M119" s="4"/>
    </row>
    <row r="120" spans="1:13" ht="15" customHeight="1">
      <c r="A120" s="60">
        <v>17</v>
      </c>
      <c r="B120" s="11" t="s">
        <v>93</v>
      </c>
      <c r="C120" s="181">
        <v>18760</v>
      </c>
      <c r="D120" s="181" t="s">
        <v>796</v>
      </c>
      <c r="E120" s="181" t="s">
        <v>4</v>
      </c>
      <c r="F120" s="122">
        <v>7.75</v>
      </c>
      <c r="G120" s="246"/>
      <c r="H120" s="246"/>
      <c r="I120" s="101">
        <f t="shared" si="2"/>
        <v>7.75</v>
      </c>
      <c r="M120" s="4"/>
    </row>
    <row r="121" spans="1:13" ht="15" customHeight="1">
      <c r="A121" s="60">
        <v>17</v>
      </c>
      <c r="B121" s="11" t="s">
        <v>93</v>
      </c>
      <c r="C121" s="181">
        <v>14228</v>
      </c>
      <c r="D121" s="181" t="s">
        <v>809</v>
      </c>
      <c r="E121" s="181" t="s">
        <v>4</v>
      </c>
      <c r="F121" s="122">
        <v>7.75</v>
      </c>
      <c r="G121" s="246"/>
      <c r="H121" s="246"/>
      <c r="I121" s="101">
        <f t="shared" si="2"/>
        <v>7.75</v>
      </c>
      <c r="M121" s="4"/>
    </row>
    <row r="122" spans="1:13" ht="15" customHeight="1">
      <c r="A122" s="60">
        <v>17</v>
      </c>
      <c r="B122" s="11" t="s">
        <v>93</v>
      </c>
      <c r="C122" s="90">
        <v>13553</v>
      </c>
      <c r="D122" s="11" t="s">
        <v>455</v>
      </c>
      <c r="E122" s="181" t="s">
        <v>4</v>
      </c>
      <c r="F122" s="122">
        <v>7.75</v>
      </c>
      <c r="G122" s="246"/>
      <c r="H122" s="246"/>
      <c r="I122" s="101">
        <f t="shared" si="2"/>
        <v>7.75</v>
      </c>
      <c r="M122" s="4"/>
    </row>
    <row r="123" spans="1:13" ht="15" customHeight="1" thickBot="1">
      <c r="A123" s="86">
        <v>17</v>
      </c>
      <c r="B123" s="162" t="s">
        <v>93</v>
      </c>
      <c r="C123" s="162">
        <v>18914</v>
      </c>
      <c r="D123" s="162" t="s">
        <v>755</v>
      </c>
      <c r="E123" s="162" t="s">
        <v>4</v>
      </c>
      <c r="F123" s="124">
        <v>7.75</v>
      </c>
      <c r="G123" s="248"/>
      <c r="H123" s="248"/>
      <c r="I123" s="102">
        <f t="shared" si="2"/>
        <v>7.75</v>
      </c>
      <c r="M123" s="4"/>
    </row>
    <row r="124" spans="1:13" ht="15" customHeight="1">
      <c r="A124" s="87">
        <v>1</v>
      </c>
      <c r="B124" s="50" t="s">
        <v>17</v>
      </c>
      <c r="C124" s="50">
        <v>16488</v>
      </c>
      <c r="D124" s="50" t="s">
        <v>512</v>
      </c>
      <c r="E124" s="50" t="s">
        <v>12</v>
      </c>
      <c r="F124" s="121">
        <v>25</v>
      </c>
      <c r="G124" s="253"/>
      <c r="H124" s="253"/>
      <c r="I124" s="101">
        <f t="shared" si="2"/>
        <v>25</v>
      </c>
      <c r="M124" s="4"/>
    </row>
    <row r="125" spans="1:13" ht="15" customHeight="1">
      <c r="A125" s="60">
        <v>1</v>
      </c>
      <c r="B125" s="11" t="s">
        <v>17</v>
      </c>
      <c r="C125" s="8">
        <v>5420</v>
      </c>
      <c r="D125" s="8" t="s">
        <v>406</v>
      </c>
      <c r="E125" s="11" t="s">
        <v>12</v>
      </c>
      <c r="F125" s="125">
        <v>25</v>
      </c>
      <c r="G125" s="245"/>
      <c r="H125" s="245"/>
      <c r="I125" s="101">
        <f>F125+G125+H125</f>
        <v>25</v>
      </c>
      <c r="M125" s="4"/>
    </row>
    <row r="126" spans="1:13" ht="15" customHeight="1">
      <c r="A126" s="60">
        <v>3</v>
      </c>
      <c r="B126" s="11" t="s">
        <v>17</v>
      </c>
      <c r="C126" s="8">
        <v>11032</v>
      </c>
      <c r="D126" s="8" t="s">
        <v>385</v>
      </c>
      <c r="E126" s="11" t="s">
        <v>5</v>
      </c>
      <c r="F126" s="125">
        <v>22.5</v>
      </c>
      <c r="G126" s="245"/>
      <c r="H126" s="245"/>
      <c r="I126" s="101">
        <f t="shared" si="2"/>
        <v>22.5</v>
      </c>
      <c r="M126" s="4"/>
    </row>
    <row r="127" spans="1:13" ht="15" customHeight="1">
      <c r="A127" s="60">
        <v>3</v>
      </c>
      <c r="B127" s="11" t="s">
        <v>17</v>
      </c>
      <c r="C127" s="8">
        <v>11035</v>
      </c>
      <c r="D127" s="8" t="s">
        <v>399</v>
      </c>
      <c r="E127" s="11" t="s">
        <v>5</v>
      </c>
      <c r="F127" s="125">
        <v>22.5</v>
      </c>
      <c r="G127" s="245"/>
      <c r="H127" s="245"/>
      <c r="I127" s="101">
        <f t="shared" si="2"/>
        <v>22.5</v>
      </c>
      <c r="M127" s="4"/>
    </row>
    <row r="128" spans="1:13" ht="15" customHeight="1">
      <c r="A128" s="60">
        <v>5</v>
      </c>
      <c r="B128" s="11" t="s">
        <v>17</v>
      </c>
      <c r="C128" s="90">
        <v>20176</v>
      </c>
      <c r="D128" s="11" t="s">
        <v>823</v>
      </c>
      <c r="E128" s="11" t="s">
        <v>12</v>
      </c>
      <c r="F128" s="122">
        <v>20</v>
      </c>
      <c r="G128" s="246"/>
      <c r="H128" s="246"/>
      <c r="I128" s="101">
        <f>F128+G128+H128</f>
        <v>20</v>
      </c>
      <c r="M128" s="4"/>
    </row>
    <row r="129" spans="1:13" ht="15" customHeight="1">
      <c r="A129" s="60">
        <v>5</v>
      </c>
      <c r="B129" s="11" t="s">
        <v>17</v>
      </c>
      <c r="C129" s="90">
        <v>20178</v>
      </c>
      <c r="D129" s="11" t="s">
        <v>824</v>
      </c>
      <c r="E129" s="11" t="s">
        <v>12</v>
      </c>
      <c r="F129" s="122">
        <v>20</v>
      </c>
      <c r="G129" s="246"/>
      <c r="H129" s="246"/>
      <c r="I129" s="101">
        <f>F129+G129+H129</f>
        <v>20</v>
      </c>
      <c r="M129" s="4"/>
    </row>
    <row r="130" spans="1:13" ht="15" customHeight="1">
      <c r="A130" s="60">
        <v>7</v>
      </c>
      <c r="B130" s="11" t="s">
        <v>17</v>
      </c>
      <c r="C130" s="8">
        <v>4193</v>
      </c>
      <c r="D130" s="8" t="s">
        <v>401</v>
      </c>
      <c r="E130" s="8" t="s">
        <v>3</v>
      </c>
      <c r="F130" s="125">
        <v>17.5</v>
      </c>
      <c r="G130" s="245"/>
      <c r="H130" s="245"/>
      <c r="I130" s="101">
        <f>F130+G130+H130</f>
        <v>17.5</v>
      </c>
      <c r="M130" s="4"/>
    </row>
    <row r="131" spans="1:13" ht="15" customHeight="1">
      <c r="A131" s="60">
        <v>7</v>
      </c>
      <c r="B131" s="11" t="s">
        <v>17</v>
      </c>
      <c r="C131" s="8">
        <v>17368</v>
      </c>
      <c r="D131" s="8" t="s">
        <v>825</v>
      </c>
      <c r="E131" s="8" t="s">
        <v>3</v>
      </c>
      <c r="F131" s="125">
        <v>17.5</v>
      </c>
      <c r="G131" s="245"/>
      <c r="H131" s="245"/>
      <c r="I131" s="101">
        <f>F131+G131+H131</f>
        <v>17.5</v>
      </c>
      <c r="M131" s="4"/>
    </row>
    <row r="132" spans="1:13" ht="15" customHeight="1">
      <c r="A132" s="60">
        <v>9</v>
      </c>
      <c r="B132" s="181" t="s">
        <v>17</v>
      </c>
      <c r="C132" s="181">
        <v>12083</v>
      </c>
      <c r="D132" s="180" t="s">
        <v>381</v>
      </c>
      <c r="E132" s="181" t="s">
        <v>276</v>
      </c>
      <c r="F132" s="122">
        <v>13.75</v>
      </c>
      <c r="G132" s="246"/>
      <c r="H132" s="246"/>
      <c r="I132" s="101">
        <f>F132+G132+H132</f>
        <v>13.75</v>
      </c>
      <c r="M132" s="4"/>
    </row>
    <row r="133" spans="1:13" ht="15" customHeight="1">
      <c r="A133" s="60">
        <v>9</v>
      </c>
      <c r="B133" s="11" t="s">
        <v>17</v>
      </c>
      <c r="C133" s="90">
        <v>15658</v>
      </c>
      <c r="D133" s="11" t="s">
        <v>477</v>
      </c>
      <c r="E133" s="11" t="s">
        <v>5</v>
      </c>
      <c r="F133" s="122">
        <v>13.75</v>
      </c>
      <c r="G133" s="246"/>
      <c r="H133" s="246"/>
      <c r="I133" s="101">
        <f>F133+G133+H133</f>
        <v>13.75</v>
      </c>
      <c r="M133" s="4"/>
    </row>
    <row r="134" spans="1:13" ht="15" customHeight="1">
      <c r="A134" s="60">
        <v>9</v>
      </c>
      <c r="B134" s="11" t="s">
        <v>17</v>
      </c>
      <c r="C134" s="181">
        <v>20228</v>
      </c>
      <c r="D134" s="180" t="s">
        <v>827</v>
      </c>
      <c r="E134" s="11" t="s">
        <v>276</v>
      </c>
      <c r="F134" s="122">
        <v>13.75</v>
      </c>
      <c r="G134" s="246"/>
      <c r="H134" s="246"/>
      <c r="I134" s="101">
        <f>F134+G134+H134</f>
        <v>13.75</v>
      </c>
      <c r="M134" s="4"/>
    </row>
    <row r="135" spans="1:13" ht="15" customHeight="1">
      <c r="A135" s="60">
        <v>9</v>
      </c>
      <c r="B135" s="11" t="s">
        <v>17</v>
      </c>
      <c r="C135" s="8">
        <v>19164</v>
      </c>
      <c r="D135" s="8" t="s">
        <v>826</v>
      </c>
      <c r="E135" s="11" t="s">
        <v>5</v>
      </c>
      <c r="F135" s="125">
        <v>13.75</v>
      </c>
      <c r="G135" s="245"/>
      <c r="H135" s="245"/>
      <c r="I135" s="101">
        <f>F135+G135+H135</f>
        <v>13.75</v>
      </c>
      <c r="M135" s="4"/>
    </row>
    <row r="136" spans="1:13" ht="15" customHeight="1">
      <c r="A136" s="60">
        <v>13</v>
      </c>
      <c r="B136" s="11" t="s">
        <v>17</v>
      </c>
      <c r="C136" s="8">
        <v>11027</v>
      </c>
      <c r="D136" s="8" t="s">
        <v>408</v>
      </c>
      <c r="E136" s="11" t="s">
        <v>5</v>
      </c>
      <c r="F136" s="125">
        <v>9.25</v>
      </c>
      <c r="G136" s="245"/>
      <c r="H136" s="245"/>
      <c r="I136" s="101">
        <f>F136+G136+H136</f>
        <v>9.25</v>
      </c>
      <c r="M136" s="4"/>
    </row>
    <row r="137" spans="1:13" ht="15" customHeight="1">
      <c r="A137" s="60">
        <v>13</v>
      </c>
      <c r="B137" s="11" t="s">
        <v>17</v>
      </c>
      <c r="C137" s="11">
        <v>7897</v>
      </c>
      <c r="D137" s="11" t="s">
        <v>513</v>
      </c>
      <c r="E137" s="11" t="s">
        <v>5</v>
      </c>
      <c r="F137" s="122">
        <v>9.25</v>
      </c>
      <c r="G137" s="246"/>
      <c r="H137" s="246"/>
      <c r="I137" s="101">
        <f>F137+G137+H137</f>
        <v>9.25</v>
      </c>
      <c r="M137" s="4"/>
    </row>
    <row r="138" spans="1:13" ht="15" customHeight="1">
      <c r="A138" s="49">
        <v>13</v>
      </c>
      <c r="B138" s="11" t="s">
        <v>17</v>
      </c>
      <c r="C138" s="8">
        <v>11724</v>
      </c>
      <c r="D138" s="8" t="s">
        <v>752</v>
      </c>
      <c r="E138" s="8" t="s">
        <v>104</v>
      </c>
      <c r="F138" s="125">
        <v>9.25</v>
      </c>
      <c r="G138" s="245"/>
      <c r="H138" s="245"/>
      <c r="I138" s="101">
        <f>F138+G138+H138</f>
        <v>9.25</v>
      </c>
      <c r="M138" s="4"/>
    </row>
    <row r="139" spans="1:13" ht="15" customHeight="1">
      <c r="A139" s="60">
        <v>13</v>
      </c>
      <c r="B139" s="11" t="s">
        <v>17</v>
      </c>
      <c r="C139" s="11">
        <v>20227</v>
      </c>
      <c r="D139" s="11" t="s">
        <v>828</v>
      </c>
      <c r="E139" s="11" t="s">
        <v>104</v>
      </c>
      <c r="F139" s="122">
        <v>9.25</v>
      </c>
      <c r="G139" s="246"/>
      <c r="H139" s="246"/>
      <c r="I139" s="101">
        <f>F139+G139+H139</f>
        <v>9.25</v>
      </c>
      <c r="M139" s="4"/>
    </row>
    <row r="140" spans="1:13" ht="15" customHeight="1">
      <c r="A140" s="49">
        <v>17</v>
      </c>
      <c r="B140" s="11" t="s">
        <v>17</v>
      </c>
      <c r="C140" s="11">
        <v>12090</v>
      </c>
      <c r="D140" s="8" t="s">
        <v>400</v>
      </c>
      <c r="E140" s="11" t="s">
        <v>276</v>
      </c>
      <c r="F140" s="122">
        <v>7.25</v>
      </c>
      <c r="G140" s="246"/>
      <c r="H140" s="246"/>
      <c r="I140" s="101">
        <f>F140+G140+H140</f>
        <v>7.25</v>
      </c>
      <c r="M140" s="4"/>
    </row>
    <row r="141" spans="1:13" ht="15" customHeight="1">
      <c r="A141" s="49">
        <v>17</v>
      </c>
      <c r="B141" s="11" t="s">
        <v>17</v>
      </c>
      <c r="C141" s="11">
        <v>15711</v>
      </c>
      <c r="D141" s="11" t="s">
        <v>514</v>
      </c>
      <c r="E141" s="11" t="s">
        <v>3</v>
      </c>
      <c r="F141" s="122">
        <v>7.25</v>
      </c>
      <c r="G141" s="246"/>
      <c r="H141" s="246"/>
      <c r="I141" s="101">
        <f>F141+G141+H141</f>
        <v>7.25</v>
      </c>
      <c r="M141" s="4"/>
    </row>
    <row r="142" spans="1:13" ht="15" customHeight="1">
      <c r="A142" s="60">
        <v>17</v>
      </c>
      <c r="B142" s="11" t="s">
        <v>17</v>
      </c>
      <c r="C142" s="11">
        <v>15555</v>
      </c>
      <c r="D142" s="11" t="s">
        <v>515</v>
      </c>
      <c r="E142" s="11" t="s">
        <v>3</v>
      </c>
      <c r="F142" s="122">
        <v>7.25</v>
      </c>
      <c r="G142" s="246"/>
      <c r="H142" s="246"/>
      <c r="I142" s="101">
        <f>F142+G142+H142</f>
        <v>7.25</v>
      </c>
      <c r="M142" s="4"/>
    </row>
    <row r="143" spans="1:13" ht="15" customHeight="1">
      <c r="A143" s="49">
        <v>17</v>
      </c>
      <c r="B143" s="11" t="s">
        <v>17</v>
      </c>
      <c r="C143" s="11">
        <v>20203</v>
      </c>
      <c r="D143" s="8" t="s">
        <v>833</v>
      </c>
      <c r="E143" s="11" t="s">
        <v>12</v>
      </c>
      <c r="F143" s="122">
        <v>7.25</v>
      </c>
      <c r="G143" s="246"/>
      <c r="H143" s="246"/>
      <c r="I143" s="101">
        <f>F143+G143+H143</f>
        <v>7.25</v>
      </c>
      <c r="M143" s="4"/>
    </row>
    <row r="144" spans="1:13" ht="15" customHeight="1">
      <c r="A144" s="49">
        <v>17</v>
      </c>
      <c r="B144" s="181" t="s">
        <v>17</v>
      </c>
      <c r="C144" s="180">
        <v>20192</v>
      </c>
      <c r="D144" s="180" t="s">
        <v>832</v>
      </c>
      <c r="E144" s="180" t="s">
        <v>12</v>
      </c>
      <c r="F144" s="125">
        <v>7.25</v>
      </c>
      <c r="G144" s="245"/>
      <c r="H144" s="245"/>
      <c r="I144" s="101">
        <f>F144+G144+H144</f>
        <v>7.25</v>
      </c>
      <c r="M144" s="4"/>
    </row>
    <row r="145" spans="1:13" ht="15" customHeight="1">
      <c r="A145" s="49">
        <v>17</v>
      </c>
      <c r="B145" s="11" t="s">
        <v>17</v>
      </c>
      <c r="C145" s="90">
        <v>19488</v>
      </c>
      <c r="D145" s="11" t="s">
        <v>830</v>
      </c>
      <c r="E145" s="11" t="s">
        <v>3</v>
      </c>
      <c r="F145" s="122">
        <v>7.25</v>
      </c>
      <c r="G145" s="246"/>
      <c r="H145" s="246"/>
      <c r="I145" s="101">
        <f t="shared" ref="I145:I182" si="3">F145+G145+H145</f>
        <v>7.25</v>
      </c>
      <c r="M145" s="4"/>
    </row>
    <row r="146" spans="1:13" ht="15" customHeight="1">
      <c r="A146" s="60">
        <v>17</v>
      </c>
      <c r="B146" s="11" t="s">
        <v>17</v>
      </c>
      <c r="C146" s="11">
        <v>17300</v>
      </c>
      <c r="D146" s="8" t="s">
        <v>829</v>
      </c>
      <c r="E146" s="11" t="s">
        <v>3</v>
      </c>
      <c r="F146" s="122">
        <v>7.25</v>
      </c>
      <c r="G146" s="246"/>
      <c r="H146" s="246"/>
      <c r="I146" s="101">
        <f t="shared" si="3"/>
        <v>7.25</v>
      </c>
      <c r="M146" s="4"/>
    </row>
    <row r="147" spans="1:13" ht="15" customHeight="1">
      <c r="A147" s="60">
        <v>17</v>
      </c>
      <c r="B147" s="11" t="s">
        <v>17</v>
      </c>
      <c r="C147" s="8">
        <v>20234</v>
      </c>
      <c r="D147" s="8" t="s">
        <v>831</v>
      </c>
      <c r="E147" s="11" t="s">
        <v>276</v>
      </c>
      <c r="F147" s="125">
        <v>7.25</v>
      </c>
      <c r="G147" s="245"/>
      <c r="H147" s="245"/>
      <c r="I147" s="101">
        <f t="shared" si="3"/>
        <v>7.25</v>
      </c>
      <c r="M147" s="4"/>
    </row>
    <row r="148" spans="1:13" ht="15" customHeight="1">
      <c r="A148" s="49">
        <v>25</v>
      </c>
      <c r="B148" s="11" t="s">
        <v>17</v>
      </c>
      <c r="C148" s="11">
        <v>12783</v>
      </c>
      <c r="D148" s="8" t="s">
        <v>394</v>
      </c>
      <c r="E148" s="11" t="s">
        <v>37</v>
      </c>
      <c r="F148" s="122">
        <v>5.5</v>
      </c>
      <c r="G148" s="246"/>
      <c r="H148" s="246"/>
      <c r="I148" s="101">
        <f>F148+G148+H148</f>
        <v>5.5</v>
      </c>
      <c r="M148" s="4"/>
    </row>
    <row r="149" spans="1:13" ht="15" customHeight="1">
      <c r="A149" s="49">
        <v>25</v>
      </c>
      <c r="B149" s="11" t="s">
        <v>17</v>
      </c>
      <c r="C149" s="8">
        <v>20166</v>
      </c>
      <c r="D149" s="8" t="s">
        <v>48</v>
      </c>
      <c r="E149" s="8" t="s">
        <v>37</v>
      </c>
      <c r="F149" s="125">
        <v>5.5</v>
      </c>
      <c r="G149" s="245"/>
      <c r="H149" s="245"/>
      <c r="I149" s="101">
        <f>F149+G149+H149</f>
        <v>5.5</v>
      </c>
      <c r="M149" s="4"/>
    </row>
    <row r="150" spans="1:13" ht="15" customHeight="1">
      <c r="A150" s="60">
        <v>25</v>
      </c>
      <c r="B150" s="11" t="s">
        <v>17</v>
      </c>
      <c r="C150" s="11">
        <v>6579</v>
      </c>
      <c r="D150" s="11" t="s">
        <v>147</v>
      </c>
      <c r="E150" s="11" t="s">
        <v>4</v>
      </c>
      <c r="F150" s="122">
        <v>5.5</v>
      </c>
      <c r="G150" s="246"/>
      <c r="H150" s="246"/>
      <c r="I150" s="101">
        <f t="shared" si="3"/>
        <v>5.5</v>
      </c>
      <c r="M150" s="4"/>
    </row>
    <row r="151" spans="1:13" ht="15" customHeight="1">
      <c r="A151" s="60">
        <v>25</v>
      </c>
      <c r="B151" s="11" t="s">
        <v>17</v>
      </c>
      <c r="C151" s="11">
        <v>8985</v>
      </c>
      <c r="D151" s="11" t="s">
        <v>834</v>
      </c>
      <c r="E151" s="11" t="s">
        <v>4</v>
      </c>
      <c r="F151" s="122">
        <v>5.5</v>
      </c>
      <c r="G151" s="246"/>
      <c r="H151" s="246"/>
      <c r="I151" s="101">
        <f t="shared" si="3"/>
        <v>5.5</v>
      </c>
      <c r="J151" s="34"/>
      <c r="M151" s="4"/>
    </row>
    <row r="152" spans="1:13" ht="15" customHeight="1">
      <c r="A152" s="60">
        <v>25</v>
      </c>
      <c r="B152" s="11" t="s">
        <v>17</v>
      </c>
      <c r="C152" s="90">
        <v>17720</v>
      </c>
      <c r="D152" s="11" t="s">
        <v>835</v>
      </c>
      <c r="E152" s="11" t="s">
        <v>276</v>
      </c>
      <c r="F152" s="122">
        <v>5.5</v>
      </c>
      <c r="G152" s="246"/>
      <c r="H152" s="246"/>
      <c r="I152" s="101">
        <f t="shared" si="3"/>
        <v>5.5</v>
      </c>
      <c r="M152" s="4"/>
    </row>
    <row r="153" spans="1:13" ht="15" customHeight="1">
      <c r="A153" s="49">
        <v>25</v>
      </c>
      <c r="B153" s="11" t="s">
        <v>17</v>
      </c>
      <c r="C153" s="11">
        <v>20205</v>
      </c>
      <c r="D153" s="8" t="s">
        <v>836</v>
      </c>
      <c r="E153" s="11" t="s">
        <v>276</v>
      </c>
      <c r="F153" s="122">
        <v>5.5</v>
      </c>
      <c r="G153" s="246"/>
      <c r="H153" s="246"/>
      <c r="I153" s="101">
        <f t="shared" si="3"/>
        <v>5.5</v>
      </c>
      <c r="M153" s="4"/>
    </row>
    <row r="154" spans="1:13" ht="15" customHeight="1">
      <c r="A154" s="49">
        <v>31</v>
      </c>
      <c r="B154" s="11" t="s">
        <v>17</v>
      </c>
      <c r="C154" s="90">
        <v>16245</v>
      </c>
      <c r="D154" s="11" t="s">
        <v>516</v>
      </c>
      <c r="E154" s="11" t="s">
        <v>37</v>
      </c>
      <c r="F154" s="122">
        <v>3.75</v>
      </c>
      <c r="G154" s="246"/>
      <c r="H154" s="246"/>
      <c r="I154" s="101">
        <f>F154+G154+H154</f>
        <v>3.75</v>
      </c>
      <c r="M154" s="4"/>
    </row>
    <row r="155" spans="1:13" ht="15" customHeight="1">
      <c r="A155" s="60">
        <v>31</v>
      </c>
      <c r="B155" s="11" t="s">
        <v>17</v>
      </c>
      <c r="C155" s="90">
        <v>13469</v>
      </c>
      <c r="D155" s="11" t="s">
        <v>837</v>
      </c>
      <c r="E155" s="11" t="s">
        <v>27</v>
      </c>
      <c r="F155" s="122">
        <v>3.75</v>
      </c>
      <c r="G155" s="246"/>
      <c r="H155" s="246"/>
      <c r="I155" s="101">
        <f t="shared" si="3"/>
        <v>3.75</v>
      </c>
      <c r="M155" s="4"/>
    </row>
    <row r="156" spans="1:13" ht="15" customHeight="1">
      <c r="A156" s="60">
        <v>31</v>
      </c>
      <c r="B156" s="11" t="s">
        <v>17</v>
      </c>
      <c r="C156" s="90">
        <v>9257</v>
      </c>
      <c r="D156" s="11" t="s">
        <v>838</v>
      </c>
      <c r="E156" s="11" t="s">
        <v>27</v>
      </c>
      <c r="F156" s="122">
        <v>3.75</v>
      </c>
      <c r="G156" s="246"/>
      <c r="H156" s="246"/>
      <c r="I156" s="101">
        <f t="shared" si="3"/>
        <v>3.75</v>
      </c>
      <c r="M156" s="4"/>
    </row>
    <row r="157" spans="1:13" ht="15" customHeight="1">
      <c r="A157" s="60">
        <v>31</v>
      </c>
      <c r="B157" s="11" t="s">
        <v>17</v>
      </c>
      <c r="C157" s="90">
        <v>11367</v>
      </c>
      <c r="D157" s="11" t="s">
        <v>839</v>
      </c>
      <c r="E157" s="11" t="s">
        <v>104</v>
      </c>
      <c r="F157" s="122">
        <v>3.75</v>
      </c>
      <c r="G157" s="246"/>
      <c r="H157" s="246"/>
      <c r="I157" s="101">
        <f t="shared" si="3"/>
        <v>3.75</v>
      </c>
      <c r="M157" s="4"/>
    </row>
    <row r="158" spans="1:13" ht="15" customHeight="1">
      <c r="A158" s="60">
        <v>31</v>
      </c>
      <c r="B158" s="11" t="s">
        <v>17</v>
      </c>
      <c r="C158" s="8">
        <v>11415</v>
      </c>
      <c r="D158" s="8" t="s">
        <v>774</v>
      </c>
      <c r="E158" s="8" t="s">
        <v>104</v>
      </c>
      <c r="F158" s="125">
        <v>3.75</v>
      </c>
      <c r="G158" s="245"/>
      <c r="H158" s="245"/>
      <c r="I158" s="101">
        <f t="shared" si="3"/>
        <v>3.75</v>
      </c>
      <c r="M158" s="4"/>
    </row>
    <row r="159" spans="1:13" ht="15" customHeight="1">
      <c r="A159" s="60">
        <v>31</v>
      </c>
      <c r="B159" s="11" t="s">
        <v>17</v>
      </c>
      <c r="C159" s="11">
        <v>19941</v>
      </c>
      <c r="D159" s="11" t="s">
        <v>841</v>
      </c>
      <c r="E159" s="11" t="s">
        <v>276</v>
      </c>
      <c r="F159" s="122">
        <v>3.75</v>
      </c>
      <c r="G159" s="246"/>
      <c r="H159" s="246"/>
      <c r="I159" s="101">
        <f t="shared" si="3"/>
        <v>3.75</v>
      </c>
      <c r="M159" s="4"/>
    </row>
    <row r="160" spans="1:13" ht="15" customHeight="1">
      <c r="A160" s="60">
        <v>31</v>
      </c>
      <c r="B160" s="11" t="s">
        <v>17</v>
      </c>
      <c r="C160" s="11">
        <v>20233</v>
      </c>
      <c r="D160" s="11" t="s">
        <v>842</v>
      </c>
      <c r="E160" s="11" t="s">
        <v>276</v>
      </c>
      <c r="F160" s="122">
        <v>3.75</v>
      </c>
      <c r="G160" s="246"/>
      <c r="H160" s="246"/>
      <c r="I160" s="101">
        <f t="shared" si="3"/>
        <v>3.75</v>
      </c>
      <c r="M160" s="4"/>
    </row>
    <row r="161" spans="1:13" ht="15" customHeight="1" thickBot="1">
      <c r="A161" s="73">
        <v>31</v>
      </c>
      <c r="B161" s="162" t="s">
        <v>17</v>
      </c>
      <c r="C161" s="162">
        <v>20073</v>
      </c>
      <c r="D161" s="163" t="s">
        <v>840</v>
      </c>
      <c r="E161" s="162" t="s">
        <v>37</v>
      </c>
      <c r="F161" s="124">
        <v>3.75</v>
      </c>
      <c r="G161" s="248"/>
      <c r="H161" s="248"/>
      <c r="I161" s="102">
        <f t="shared" si="3"/>
        <v>3.75</v>
      </c>
      <c r="M161" s="4"/>
    </row>
    <row r="162" spans="1:13" ht="15" customHeight="1">
      <c r="A162" s="87">
        <v>1</v>
      </c>
      <c r="B162" s="50" t="s">
        <v>18</v>
      </c>
      <c r="C162" s="50">
        <v>11572</v>
      </c>
      <c r="D162" s="50" t="s">
        <v>312</v>
      </c>
      <c r="E162" s="50" t="s">
        <v>12</v>
      </c>
      <c r="F162" s="121">
        <v>25</v>
      </c>
      <c r="G162" s="253"/>
      <c r="H162" s="253"/>
      <c r="I162" s="100">
        <f>F162+G162+H162</f>
        <v>25</v>
      </c>
      <c r="M162" s="4"/>
    </row>
    <row r="163" spans="1:13" ht="15" customHeight="1">
      <c r="A163" s="49">
        <v>1</v>
      </c>
      <c r="B163" s="181" t="s">
        <v>18</v>
      </c>
      <c r="C163" s="180">
        <v>20201</v>
      </c>
      <c r="D163" s="180" t="s">
        <v>503</v>
      </c>
      <c r="E163" s="181" t="s">
        <v>12</v>
      </c>
      <c r="F163" s="125">
        <v>25</v>
      </c>
      <c r="G163" s="245"/>
      <c r="H163" s="245"/>
      <c r="I163" s="101">
        <f>F163+G163+H163</f>
        <v>25</v>
      </c>
      <c r="M163" s="4"/>
    </row>
    <row r="164" spans="1:13" ht="15" customHeight="1">
      <c r="A164" s="60">
        <v>3</v>
      </c>
      <c r="B164" s="181" t="s">
        <v>18</v>
      </c>
      <c r="C164" s="181">
        <v>4071</v>
      </c>
      <c r="D164" s="181" t="s">
        <v>149</v>
      </c>
      <c r="E164" s="181" t="s">
        <v>12</v>
      </c>
      <c r="F164" s="122">
        <v>22.5</v>
      </c>
      <c r="G164" s="246"/>
      <c r="H164" s="246"/>
      <c r="I164" s="101">
        <f>F164+G164+H164</f>
        <v>22.5</v>
      </c>
      <c r="M164" s="4"/>
    </row>
    <row r="165" spans="1:13" ht="15" customHeight="1">
      <c r="A165" s="49">
        <v>3</v>
      </c>
      <c r="B165" s="11" t="s">
        <v>18</v>
      </c>
      <c r="C165" s="11">
        <v>8214</v>
      </c>
      <c r="D165" s="11" t="s">
        <v>843</v>
      </c>
      <c r="E165" s="11" t="s">
        <v>12</v>
      </c>
      <c r="F165" s="122">
        <v>22.5</v>
      </c>
      <c r="G165" s="246"/>
      <c r="H165" s="246"/>
      <c r="I165" s="101">
        <f>F165+G165+H165</f>
        <v>22.5</v>
      </c>
      <c r="M165" s="4"/>
    </row>
    <row r="166" spans="1:13" ht="15" customHeight="1">
      <c r="A166" s="49">
        <v>5</v>
      </c>
      <c r="B166" s="11" t="s">
        <v>18</v>
      </c>
      <c r="C166" s="8">
        <v>12902</v>
      </c>
      <c r="D166" s="8" t="s">
        <v>517</v>
      </c>
      <c r="E166" s="11" t="s">
        <v>12</v>
      </c>
      <c r="F166" s="125">
        <v>20</v>
      </c>
      <c r="G166" s="245"/>
      <c r="H166" s="245"/>
      <c r="I166" s="101">
        <f>F166+G166+H166</f>
        <v>20</v>
      </c>
      <c r="M166" s="4"/>
    </row>
    <row r="167" spans="1:13" ht="15" customHeight="1">
      <c r="A167" s="49">
        <v>5</v>
      </c>
      <c r="B167" s="11" t="s">
        <v>18</v>
      </c>
      <c r="C167" s="8">
        <v>3679</v>
      </c>
      <c r="D167" s="8" t="s">
        <v>844</v>
      </c>
      <c r="E167" s="11" t="s">
        <v>12</v>
      </c>
      <c r="F167" s="125">
        <v>20</v>
      </c>
      <c r="G167" s="245"/>
      <c r="H167" s="245"/>
      <c r="I167" s="101">
        <f>F167+G167+H167</f>
        <v>20</v>
      </c>
      <c r="M167" s="4"/>
    </row>
    <row r="168" spans="1:13" ht="15" customHeight="1">
      <c r="A168" s="60">
        <v>7</v>
      </c>
      <c r="B168" s="11" t="s">
        <v>18</v>
      </c>
      <c r="C168" s="11">
        <v>16564</v>
      </c>
      <c r="D168" s="11" t="s">
        <v>519</v>
      </c>
      <c r="E168" s="11" t="s">
        <v>6</v>
      </c>
      <c r="F168" s="122">
        <v>17.5</v>
      </c>
      <c r="G168" s="246"/>
      <c r="H168" s="246"/>
      <c r="I168" s="101">
        <f>F168+G168+H168</f>
        <v>17.5</v>
      </c>
      <c r="M168" s="4"/>
    </row>
    <row r="169" spans="1:13" ht="15" customHeight="1">
      <c r="A169" s="60">
        <v>7</v>
      </c>
      <c r="B169" s="11" t="s">
        <v>18</v>
      </c>
      <c r="C169" s="11">
        <v>16563</v>
      </c>
      <c r="D169" s="11" t="s">
        <v>518</v>
      </c>
      <c r="E169" s="11" t="s">
        <v>6</v>
      </c>
      <c r="F169" s="122">
        <v>17.5</v>
      </c>
      <c r="G169" s="246"/>
      <c r="H169" s="246"/>
      <c r="I169" s="101">
        <f>F169+G169+H169</f>
        <v>17.5</v>
      </c>
      <c r="M169" s="4"/>
    </row>
    <row r="170" spans="1:13" ht="15" customHeight="1">
      <c r="A170" s="60">
        <v>9</v>
      </c>
      <c r="B170" s="11" t="s">
        <v>18</v>
      </c>
      <c r="C170" s="11">
        <v>8293</v>
      </c>
      <c r="D170" s="11" t="s">
        <v>152</v>
      </c>
      <c r="E170" s="11" t="s">
        <v>276</v>
      </c>
      <c r="F170" s="122">
        <v>13.75</v>
      </c>
      <c r="G170" s="246"/>
      <c r="H170" s="246"/>
      <c r="I170" s="101">
        <f t="shared" si="3"/>
        <v>13.75</v>
      </c>
      <c r="M170" s="4"/>
    </row>
    <row r="171" spans="1:13" ht="15" customHeight="1">
      <c r="A171" s="60">
        <v>9</v>
      </c>
      <c r="B171" s="11" t="s">
        <v>18</v>
      </c>
      <c r="C171" s="11">
        <v>14621</v>
      </c>
      <c r="D171" s="11" t="s">
        <v>520</v>
      </c>
      <c r="E171" s="11" t="s">
        <v>276</v>
      </c>
      <c r="F171" s="122">
        <v>13.75</v>
      </c>
      <c r="G171" s="246"/>
      <c r="H171" s="246"/>
      <c r="I171" s="101">
        <f t="shared" si="3"/>
        <v>13.75</v>
      </c>
      <c r="M171" s="4"/>
    </row>
    <row r="172" spans="1:13" ht="15" customHeight="1">
      <c r="A172" s="60">
        <v>9</v>
      </c>
      <c r="B172" s="11" t="s">
        <v>18</v>
      </c>
      <c r="C172" s="11">
        <v>17389</v>
      </c>
      <c r="D172" s="11" t="s">
        <v>845</v>
      </c>
      <c r="E172" s="11" t="s">
        <v>27</v>
      </c>
      <c r="F172" s="122">
        <v>13.75</v>
      </c>
      <c r="G172" s="246"/>
      <c r="H172" s="246"/>
      <c r="I172" s="101">
        <f t="shared" si="3"/>
        <v>13.75</v>
      </c>
      <c r="M172" s="4"/>
    </row>
    <row r="173" spans="1:13" ht="15" customHeight="1">
      <c r="A173" s="49">
        <v>9</v>
      </c>
      <c r="B173" s="11" t="s">
        <v>18</v>
      </c>
      <c r="C173" s="8">
        <v>6478</v>
      </c>
      <c r="D173" s="8" t="s">
        <v>403</v>
      </c>
      <c r="E173" s="8" t="s">
        <v>27</v>
      </c>
      <c r="F173" s="125">
        <v>13.75</v>
      </c>
      <c r="G173" s="245"/>
      <c r="H173" s="245"/>
      <c r="I173" s="101">
        <f t="shared" si="3"/>
        <v>13.75</v>
      </c>
      <c r="M173" s="4"/>
    </row>
    <row r="174" spans="1:13" ht="15" customHeight="1">
      <c r="A174" s="49">
        <v>13</v>
      </c>
      <c r="B174" s="11" t="s">
        <v>18</v>
      </c>
      <c r="C174" s="8">
        <v>2929</v>
      </c>
      <c r="D174" s="8" t="s">
        <v>790</v>
      </c>
      <c r="E174" s="8" t="s">
        <v>4</v>
      </c>
      <c r="F174" s="125">
        <v>9.25</v>
      </c>
      <c r="G174" s="245"/>
      <c r="H174" s="245"/>
      <c r="I174" s="101">
        <f>F174+G174+H174</f>
        <v>9.25</v>
      </c>
      <c r="M174" s="4"/>
    </row>
    <row r="175" spans="1:13" ht="15" customHeight="1">
      <c r="A175" s="49">
        <v>13</v>
      </c>
      <c r="B175" s="11" t="s">
        <v>18</v>
      </c>
      <c r="C175" s="8">
        <v>20199</v>
      </c>
      <c r="D175" s="8" t="s">
        <v>848</v>
      </c>
      <c r="E175" s="8" t="s">
        <v>12</v>
      </c>
      <c r="F175" s="125">
        <v>9.25</v>
      </c>
      <c r="G175" s="245"/>
      <c r="H175" s="245"/>
      <c r="I175" s="101">
        <f>F175+G175+H175</f>
        <v>9.25</v>
      </c>
      <c r="M175" s="4"/>
    </row>
    <row r="176" spans="1:13" ht="15" customHeight="1">
      <c r="A176" s="49">
        <v>13</v>
      </c>
      <c r="B176" s="11" t="s">
        <v>18</v>
      </c>
      <c r="C176" s="8">
        <v>20198</v>
      </c>
      <c r="D176" s="8" t="s">
        <v>847</v>
      </c>
      <c r="E176" s="8" t="s">
        <v>12</v>
      </c>
      <c r="F176" s="125">
        <v>9.25</v>
      </c>
      <c r="G176" s="245"/>
      <c r="H176" s="245"/>
      <c r="I176" s="101">
        <f t="shared" si="3"/>
        <v>9.25</v>
      </c>
      <c r="M176" s="4"/>
    </row>
    <row r="177" spans="1:13" ht="15" customHeight="1">
      <c r="A177" s="49">
        <v>13</v>
      </c>
      <c r="B177" s="11" t="s">
        <v>18</v>
      </c>
      <c r="C177" s="8">
        <v>13409</v>
      </c>
      <c r="D177" s="8" t="s">
        <v>846</v>
      </c>
      <c r="E177" s="11" t="s">
        <v>4</v>
      </c>
      <c r="F177" s="125">
        <v>9.25</v>
      </c>
      <c r="G177" s="245"/>
      <c r="H177" s="245"/>
      <c r="I177" s="101">
        <f t="shared" si="3"/>
        <v>9.25</v>
      </c>
      <c r="M177" s="4"/>
    </row>
    <row r="178" spans="1:13" ht="15" customHeight="1">
      <c r="A178" s="49">
        <v>17</v>
      </c>
      <c r="B178" s="11" t="s">
        <v>18</v>
      </c>
      <c r="C178" s="8">
        <v>12100</v>
      </c>
      <c r="D178" s="8" t="s">
        <v>522</v>
      </c>
      <c r="E178" s="8" t="s">
        <v>276</v>
      </c>
      <c r="F178" s="125">
        <v>7.25</v>
      </c>
      <c r="G178" s="245"/>
      <c r="H178" s="245"/>
      <c r="I178" s="101">
        <f>F178+G178+H178</f>
        <v>7.25</v>
      </c>
      <c r="M178" s="4"/>
    </row>
    <row r="179" spans="1:13" ht="15" customHeight="1">
      <c r="A179" s="49">
        <v>17</v>
      </c>
      <c r="B179" s="11" t="s">
        <v>18</v>
      </c>
      <c r="C179" s="8">
        <v>1148</v>
      </c>
      <c r="D179" s="8" t="s">
        <v>523</v>
      </c>
      <c r="E179" s="11" t="s">
        <v>3</v>
      </c>
      <c r="F179" s="125">
        <v>7.25</v>
      </c>
      <c r="G179" s="245"/>
      <c r="H179" s="245"/>
      <c r="I179" s="101">
        <f>F179+G179+H179</f>
        <v>7.25</v>
      </c>
      <c r="M179" s="4"/>
    </row>
    <row r="180" spans="1:13" ht="15" customHeight="1">
      <c r="A180" s="49">
        <v>17</v>
      </c>
      <c r="B180" s="11" t="s">
        <v>18</v>
      </c>
      <c r="C180" s="8">
        <v>14693</v>
      </c>
      <c r="D180" s="8" t="s">
        <v>780</v>
      </c>
      <c r="E180" s="8" t="s">
        <v>104</v>
      </c>
      <c r="F180" s="125">
        <v>7.25</v>
      </c>
      <c r="G180" s="245"/>
      <c r="H180" s="245"/>
      <c r="I180" s="101">
        <f t="shared" si="3"/>
        <v>7.25</v>
      </c>
      <c r="M180" s="4"/>
    </row>
    <row r="181" spans="1:13" ht="15" customHeight="1">
      <c r="A181" s="49">
        <v>17</v>
      </c>
      <c r="B181" s="11" t="s">
        <v>18</v>
      </c>
      <c r="C181" s="8">
        <v>4179</v>
      </c>
      <c r="D181" s="8" t="s">
        <v>851</v>
      </c>
      <c r="E181" s="8" t="s">
        <v>104</v>
      </c>
      <c r="F181" s="125">
        <v>7.25</v>
      </c>
      <c r="G181" s="245"/>
      <c r="H181" s="245"/>
      <c r="I181" s="101">
        <f t="shared" si="3"/>
        <v>7.25</v>
      </c>
      <c r="M181" s="4"/>
    </row>
    <row r="182" spans="1:13" ht="15" customHeight="1">
      <c r="A182" s="60">
        <v>17</v>
      </c>
      <c r="B182" s="11" t="s">
        <v>18</v>
      </c>
      <c r="C182" s="11">
        <v>4106</v>
      </c>
      <c r="D182" s="11" t="s">
        <v>150</v>
      </c>
      <c r="E182" s="11" t="s">
        <v>276</v>
      </c>
      <c r="F182" s="122">
        <v>7.25</v>
      </c>
      <c r="G182" s="246"/>
      <c r="H182" s="246"/>
      <c r="I182" s="101">
        <f t="shared" si="3"/>
        <v>7.25</v>
      </c>
      <c r="M182" s="4"/>
    </row>
    <row r="183" spans="1:13" ht="15" customHeight="1">
      <c r="A183" s="49">
        <v>17</v>
      </c>
      <c r="B183" s="11" t="s">
        <v>18</v>
      </c>
      <c r="C183" s="8">
        <v>17478</v>
      </c>
      <c r="D183" s="8" t="s">
        <v>356</v>
      </c>
      <c r="E183" s="11" t="s">
        <v>3</v>
      </c>
      <c r="F183" s="125">
        <v>7.25</v>
      </c>
      <c r="G183" s="245"/>
      <c r="H183" s="245"/>
      <c r="I183" s="101">
        <f t="shared" ref="I183:I187" si="4">F183+G183+H183</f>
        <v>7.25</v>
      </c>
      <c r="M183" s="4"/>
    </row>
    <row r="184" spans="1:13" ht="15" customHeight="1">
      <c r="A184" s="49">
        <v>17</v>
      </c>
      <c r="B184" s="11" t="s">
        <v>18</v>
      </c>
      <c r="C184" s="8">
        <v>18591</v>
      </c>
      <c r="D184" s="8" t="s">
        <v>850</v>
      </c>
      <c r="E184" s="11" t="s">
        <v>3</v>
      </c>
      <c r="F184" s="125">
        <v>7.25</v>
      </c>
      <c r="G184" s="245"/>
      <c r="H184" s="245"/>
      <c r="I184" s="101">
        <f t="shared" si="4"/>
        <v>7.25</v>
      </c>
      <c r="M184" s="4"/>
    </row>
    <row r="185" spans="1:13" ht="15" customHeight="1">
      <c r="A185" s="49">
        <v>17</v>
      </c>
      <c r="B185" s="11" t="s">
        <v>18</v>
      </c>
      <c r="C185" s="8">
        <v>17460</v>
      </c>
      <c r="D185" s="8" t="s">
        <v>849</v>
      </c>
      <c r="E185" s="8" t="s">
        <v>3</v>
      </c>
      <c r="F185" s="125">
        <v>7.25</v>
      </c>
      <c r="G185" s="245"/>
      <c r="H185" s="245"/>
      <c r="I185" s="101">
        <f t="shared" si="4"/>
        <v>7.25</v>
      </c>
      <c r="M185" s="4"/>
    </row>
    <row r="186" spans="1:13" ht="15" customHeight="1">
      <c r="A186" s="49">
        <v>25</v>
      </c>
      <c r="B186" s="11" t="s">
        <v>18</v>
      </c>
      <c r="C186" s="8">
        <v>11356</v>
      </c>
      <c r="D186" s="8" t="s">
        <v>853</v>
      </c>
      <c r="E186" s="11" t="s">
        <v>104</v>
      </c>
      <c r="F186" s="125">
        <v>6</v>
      </c>
      <c r="G186" s="245"/>
      <c r="H186" s="245"/>
      <c r="I186" s="101">
        <f t="shared" si="4"/>
        <v>6</v>
      </c>
      <c r="M186" s="4"/>
    </row>
    <row r="187" spans="1:13" ht="15" customHeight="1" thickBot="1">
      <c r="A187" s="73">
        <v>25</v>
      </c>
      <c r="B187" s="162" t="s">
        <v>18</v>
      </c>
      <c r="C187" s="163">
        <v>11382</v>
      </c>
      <c r="D187" s="163" t="s">
        <v>852</v>
      </c>
      <c r="E187" s="162" t="s">
        <v>104</v>
      </c>
      <c r="F187" s="126">
        <v>6</v>
      </c>
      <c r="G187" s="247"/>
      <c r="H187" s="247"/>
      <c r="I187" s="102">
        <f t="shared" si="4"/>
        <v>6</v>
      </c>
      <c r="M187" s="4"/>
    </row>
  </sheetData>
  <sheetProtection selectLockedCells="1" autoFilter="0" selectUnlockedCells="1"/>
  <autoFilter ref="A4:P187" xr:uid="{00000000-0009-0000-0000-000002000000}">
    <sortState xmlns:xlrd2="http://schemas.microsoft.com/office/spreadsheetml/2017/richdata2" ref="A162:M187">
      <sortCondition ref="A4:A187"/>
    </sortState>
  </autoFilter>
  <sortState xmlns:xlrd2="http://schemas.microsoft.com/office/spreadsheetml/2017/richdata2" ref="A5:I247">
    <sortCondition ref="B5:B247"/>
    <sortCondition descending="1" ref="I5:I247"/>
    <sortCondition descending="1" ref="H5:H247"/>
    <sortCondition descending="1" ref="F5:F247"/>
  </sortState>
  <customSheetViews>
    <customSheetView guid="{EFB39127-BB83-40A0-A1C4-DE6C66E4A174}" scale="90" showAutoFilter="1">
      <pane ySplit="4" topLeftCell="A5" activePane="bottomLeft" state="frozen"/>
      <selection pane="bottomLeft" activeCell="K379" sqref="K379"/>
      <rowBreaks count="12" manualBreakCount="12">
        <brk id="4" max="16383" man="1"/>
        <brk id="20" max="16383" man="1"/>
        <brk id="33" max="16383" man="1"/>
        <brk id="57" max="16383" man="1"/>
        <brk id="90" max="16383" man="1"/>
        <brk id="102" max="16383" man="1"/>
        <brk id="141" max="16383" man="1"/>
        <brk id="151" max="16383" man="1"/>
        <brk id="183" max="16383" man="1"/>
        <brk id="197" max="16383" man="1"/>
        <brk id="229" max="16383" man="1"/>
        <brk id="255" max="16383" man="1"/>
      </rowBreaks>
      <pageMargins left="0.25" right="0.25" top="0.75" bottom="0.75" header="0.3" footer="0.3"/>
      <printOptions horizontalCentered="1"/>
      <pageSetup paperSize="9" scale="57" orientation="portrait" r:id="rId1"/>
      <autoFilter ref="A4:H398" xr:uid="{36CAB40F-2822-4CEF-A461-C9180B4AE9A3}"/>
    </customSheetView>
  </customSheetViews>
  <mergeCells count="2">
    <mergeCell ref="C1:I1"/>
    <mergeCell ref="A1:B1"/>
  </mergeCells>
  <printOptions horizontalCentered="1"/>
  <pageMargins left="0.25" right="0.25" top="0.75" bottom="0.75" header="0.3" footer="0.3"/>
  <pageSetup paperSize="9" scale="56" orientation="portrait" r:id="rId2"/>
  <rowBreaks count="3" manualBreakCount="3">
    <brk id="43" max="7" man="1"/>
    <brk id="103" max="7" man="1"/>
    <brk id="163" max="7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19"/>
  <sheetViews>
    <sheetView zoomScale="90" zoomScaleNormal="90" zoomScaleSheetLayoutView="80" workbookViewId="0">
      <pane ySplit="4" topLeftCell="A5" activePane="bottomLeft" state="frozen"/>
      <selection pane="bottomLeft" activeCell="M21" sqref="M21"/>
    </sheetView>
  </sheetViews>
  <sheetFormatPr defaultColWidth="9.109375" defaultRowHeight="15" customHeight="1"/>
  <cols>
    <col min="1" max="1" width="8.88671875" style="5" bestFit="1" customWidth="1"/>
    <col min="2" max="2" width="15.44140625" style="5" bestFit="1" customWidth="1"/>
    <col min="3" max="3" width="11.88671875" style="5" bestFit="1" customWidth="1"/>
    <col min="4" max="4" width="13" style="5" bestFit="1" customWidth="1"/>
    <col min="5" max="5" width="22.88671875" style="5" bestFit="1" customWidth="1"/>
    <col min="6" max="6" width="14.109375" style="5" bestFit="1" customWidth="1"/>
    <col min="7" max="9" width="9.88671875" style="1" bestFit="1" customWidth="1"/>
    <col min="10" max="10" width="19.6640625" style="5" bestFit="1" customWidth="1"/>
    <col min="11" max="12" width="9.109375" style="4"/>
    <col min="13" max="13" width="12" style="1" bestFit="1" customWidth="1"/>
    <col min="14" max="16" width="9.109375" style="4"/>
    <col min="17" max="18" width="9.109375" style="1"/>
    <col min="19" max="16384" width="9.109375" style="4"/>
  </cols>
  <sheetData>
    <row r="1" spans="1:18" ht="55.5" customHeight="1" thickBot="1">
      <c r="A1" s="277"/>
      <c r="B1" s="278"/>
      <c r="C1" s="276" t="s">
        <v>1129</v>
      </c>
      <c r="D1" s="270"/>
      <c r="E1" s="270"/>
      <c r="F1" s="270"/>
      <c r="G1" s="270"/>
      <c r="H1" s="270"/>
      <c r="I1" s="270"/>
      <c r="J1" s="272"/>
    </row>
    <row r="2" spans="1:18" ht="8.1" customHeight="1">
      <c r="F2" s="2"/>
      <c r="G2" s="2"/>
      <c r="H2" s="6"/>
      <c r="I2" s="6"/>
      <c r="J2" s="2"/>
    </row>
    <row r="3" spans="1:18" ht="15" customHeight="1">
      <c r="A3" s="91"/>
      <c r="B3" s="91"/>
      <c r="C3" s="91"/>
      <c r="D3" s="93"/>
      <c r="E3" s="94"/>
      <c r="F3" s="91"/>
      <c r="G3" s="43" t="s">
        <v>570</v>
      </c>
      <c r="H3" s="43" t="s">
        <v>867</v>
      </c>
      <c r="I3" s="255" t="s">
        <v>1005</v>
      </c>
      <c r="J3" s="39" t="s">
        <v>348</v>
      </c>
    </row>
    <row r="4" spans="1:18" ht="15" customHeight="1" thickBot="1">
      <c r="A4" s="26" t="s">
        <v>69</v>
      </c>
      <c r="B4" s="26" t="s">
        <v>70</v>
      </c>
      <c r="C4" s="26" t="s">
        <v>106</v>
      </c>
      <c r="D4" s="42" t="s">
        <v>68</v>
      </c>
      <c r="E4" s="39" t="s">
        <v>71</v>
      </c>
      <c r="F4" s="26" t="s">
        <v>72</v>
      </c>
      <c r="G4" s="43" t="s">
        <v>31</v>
      </c>
      <c r="H4" s="127" t="s">
        <v>31</v>
      </c>
      <c r="I4" s="127" t="s">
        <v>31</v>
      </c>
      <c r="J4" s="39" t="s">
        <v>1074</v>
      </c>
      <c r="M4" s="4"/>
      <c r="Q4" s="4"/>
      <c r="R4" s="4"/>
    </row>
    <row r="5" spans="1:18" ht="15" customHeight="1">
      <c r="A5" s="48">
        <v>1</v>
      </c>
      <c r="B5" s="50" t="s">
        <v>111</v>
      </c>
      <c r="C5" s="50" t="s">
        <v>107</v>
      </c>
      <c r="D5" s="74">
        <v>13116</v>
      </c>
      <c r="E5" s="74" t="s">
        <v>418</v>
      </c>
      <c r="F5" s="50" t="s">
        <v>37</v>
      </c>
      <c r="G5" s="241"/>
      <c r="H5" s="264">
        <v>45</v>
      </c>
      <c r="I5" s="264">
        <v>50</v>
      </c>
      <c r="J5" s="100">
        <f t="shared" ref="J5:J36" si="0">G5+H5+I5</f>
        <v>95</v>
      </c>
      <c r="M5" s="4"/>
    </row>
    <row r="6" spans="1:18" ht="15" customHeight="1">
      <c r="A6" s="49">
        <v>1</v>
      </c>
      <c r="B6" s="11" t="s">
        <v>111</v>
      </c>
      <c r="C6" s="11" t="s">
        <v>107</v>
      </c>
      <c r="D6" s="8">
        <v>13550</v>
      </c>
      <c r="E6" s="8" t="s">
        <v>424</v>
      </c>
      <c r="F6" s="11" t="s">
        <v>37</v>
      </c>
      <c r="G6" s="242"/>
      <c r="H6" s="125">
        <v>45</v>
      </c>
      <c r="I6" s="125">
        <v>50</v>
      </c>
      <c r="J6" s="101">
        <f t="shared" si="0"/>
        <v>95</v>
      </c>
      <c r="M6" s="4"/>
    </row>
    <row r="7" spans="1:18" ht="15" customHeight="1">
      <c r="A7" s="49">
        <v>1</v>
      </c>
      <c r="B7" s="11" t="s">
        <v>111</v>
      </c>
      <c r="C7" s="11" t="s">
        <v>107</v>
      </c>
      <c r="D7" s="8">
        <v>20551</v>
      </c>
      <c r="E7" s="8" t="s">
        <v>943</v>
      </c>
      <c r="F7" s="11" t="s">
        <v>37</v>
      </c>
      <c r="G7" s="242"/>
      <c r="H7" s="125">
        <v>45</v>
      </c>
      <c r="I7" s="125">
        <v>50</v>
      </c>
      <c r="J7" s="101">
        <f t="shared" si="0"/>
        <v>95</v>
      </c>
      <c r="M7" s="4"/>
    </row>
    <row r="8" spans="1:18" ht="15" customHeight="1">
      <c r="A8" s="60">
        <v>4</v>
      </c>
      <c r="B8" s="11" t="s">
        <v>111</v>
      </c>
      <c r="C8" s="11" t="s">
        <v>107</v>
      </c>
      <c r="D8" s="11">
        <v>13404</v>
      </c>
      <c r="E8" s="11" t="s">
        <v>525</v>
      </c>
      <c r="F8" s="11" t="s">
        <v>9</v>
      </c>
      <c r="G8" s="243"/>
      <c r="H8" s="122">
        <v>30</v>
      </c>
      <c r="I8" s="122">
        <v>45</v>
      </c>
      <c r="J8" s="101">
        <f t="shared" si="0"/>
        <v>75</v>
      </c>
      <c r="O8" s="1"/>
      <c r="Q8" s="4"/>
    </row>
    <row r="9" spans="1:18" ht="15" customHeight="1">
      <c r="A9" s="60">
        <v>4</v>
      </c>
      <c r="B9" s="11" t="s">
        <v>111</v>
      </c>
      <c r="C9" s="11" t="s">
        <v>107</v>
      </c>
      <c r="D9" s="11">
        <v>20782</v>
      </c>
      <c r="E9" s="11" t="s">
        <v>945</v>
      </c>
      <c r="F9" s="11" t="s">
        <v>9</v>
      </c>
      <c r="G9" s="243"/>
      <c r="H9" s="122">
        <v>30</v>
      </c>
      <c r="I9" s="122">
        <v>45</v>
      </c>
      <c r="J9" s="101">
        <f t="shared" si="0"/>
        <v>75</v>
      </c>
      <c r="O9" s="1"/>
      <c r="Q9" s="4"/>
    </row>
    <row r="10" spans="1:18" ht="15" customHeight="1">
      <c r="A10" s="14">
        <v>6</v>
      </c>
      <c r="B10" s="11" t="s">
        <v>111</v>
      </c>
      <c r="C10" s="11" t="s">
        <v>107</v>
      </c>
      <c r="D10" s="8">
        <v>9378</v>
      </c>
      <c r="E10" s="8" t="s">
        <v>410</v>
      </c>
      <c r="F10" s="21" t="s">
        <v>3</v>
      </c>
      <c r="G10" s="242"/>
      <c r="H10" s="125">
        <v>35</v>
      </c>
      <c r="I10" s="125">
        <v>27.5</v>
      </c>
      <c r="J10" s="101">
        <f t="shared" si="0"/>
        <v>62.5</v>
      </c>
      <c r="M10" s="4"/>
      <c r="Q10" s="4"/>
      <c r="R10" s="4"/>
    </row>
    <row r="11" spans="1:18" ht="15" customHeight="1">
      <c r="A11" s="49">
        <v>6</v>
      </c>
      <c r="B11" s="11" t="s">
        <v>111</v>
      </c>
      <c r="C11" s="11" t="s">
        <v>107</v>
      </c>
      <c r="D11" s="8">
        <v>9375</v>
      </c>
      <c r="E11" s="8" t="s">
        <v>352</v>
      </c>
      <c r="F11" s="21" t="s">
        <v>3</v>
      </c>
      <c r="G11" s="242"/>
      <c r="H11" s="123">
        <v>35</v>
      </c>
      <c r="I11" s="123">
        <v>27.5</v>
      </c>
      <c r="J11" s="101">
        <f t="shared" si="0"/>
        <v>62.5</v>
      </c>
      <c r="M11" s="4"/>
      <c r="Q11" s="4"/>
      <c r="R11" s="4"/>
    </row>
    <row r="12" spans="1:18" ht="15" customHeight="1">
      <c r="A12" s="60">
        <v>6</v>
      </c>
      <c r="B12" s="11" t="s">
        <v>111</v>
      </c>
      <c r="C12" s="11" t="s">
        <v>107</v>
      </c>
      <c r="D12" s="11">
        <v>14901</v>
      </c>
      <c r="E12" s="11" t="s">
        <v>426</v>
      </c>
      <c r="F12" s="11" t="s">
        <v>3</v>
      </c>
      <c r="G12" s="243"/>
      <c r="H12" s="122">
        <v>35</v>
      </c>
      <c r="I12" s="122">
        <v>27.5</v>
      </c>
      <c r="J12" s="101">
        <f t="shared" si="0"/>
        <v>62.5</v>
      </c>
      <c r="O12" s="1"/>
      <c r="Q12" s="4"/>
    </row>
    <row r="13" spans="1:18" ht="15" customHeight="1">
      <c r="A13" s="60">
        <v>6</v>
      </c>
      <c r="B13" s="11" t="s">
        <v>111</v>
      </c>
      <c r="C13" s="11" t="s">
        <v>107</v>
      </c>
      <c r="D13" s="11">
        <v>21145</v>
      </c>
      <c r="E13" s="11" t="s">
        <v>670</v>
      </c>
      <c r="F13" s="11" t="s">
        <v>3</v>
      </c>
      <c r="G13" s="243"/>
      <c r="H13" s="122">
        <v>35</v>
      </c>
      <c r="I13" s="122">
        <v>27.5</v>
      </c>
      <c r="J13" s="101">
        <f t="shared" si="0"/>
        <v>62.5</v>
      </c>
      <c r="O13" s="1"/>
      <c r="Q13" s="4"/>
    </row>
    <row r="14" spans="1:18" ht="15" customHeight="1">
      <c r="A14" s="14">
        <v>10</v>
      </c>
      <c r="B14" s="11" t="s">
        <v>111</v>
      </c>
      <c r="C14" s="11" t="s">
        <v>107</v>
      </c>
      <c r="D14" s="8">
        <v>22223</v>
      </c>
      <c r="E14" s="8" t="s">
        <v>1076</v>
      </c>
      <c r="F14" s="11" t="s">
        <v>37</v>
      </c>
      <c r="G14" s="243"/>
      <c r="H14" s="122"/>
      <c r="I14" s="122">
        <v>50</v>
      </c>
      <c r="J14" s="101">
        <f t="shared" si="0"/>
        <v>50</v>
      </c>
      <c r="N14" s="1"/>
      <c r="O14" s="1"/>
    </row>
    <row r="15" spans="1:18" ht="15" customHeight="1">
      <c r="A15" s="49">
        <v>10</v>
      </c>
      <c r="B15" s="11" t="s">
        <v>111</v>
      </c>
      <c r="C15" s="11" t="s">
        <v>107</v>
      </c>
      <c r="D15" s="8">
        <v>22138</v>
      </c>
      <c r="E15" s="8" t="s">
        <v>1077</v>
      </c>
      <c r="F15" s="11" t="s">
        <v>37</v>
      </c>
      <c r="G15" s="242"/>
      <c r="H15" s="125"/>
      <c r="I15" s="125">
        <v>50</v>
      </c>
      <c r="J15" s="101">
        <f t="shared" si="0"/>
        <v>50</v>
      </c>
    </row>
    <row r="16" spans="1:18" ht="15" customHeight="1">
      <c r="A16" s="60">
        <v>12</v>
      </c>
      <c r="B16" s="181" t="s">
        <v>111</v>
      </c>
      <c r="C16" s="181" t="s">
        <v>107</v>
      </c>
      <c r="D16" s="181">
        <v>6701</v>
      </c>
      <c r="E16" s="181" t="s">
        <v>128</v>
      </c>
      <c r="F16" s="181" t="s">
        <v>62</v>
      </c>
      <c r="G16" s="243"/>
      <c r="H16" s="122">
        <v>50</v>
      </c>
      <c r="I16" s="122"/>
      <c r="J16" s="101">
        <f t="shared" si="0"/>
        <v>50</v>
      </c>
      <c r="O16" s="1"/>
      <c r="Q16" s="4"/>
    </row>
    <row r="17" spans="1:18" ht="15" customHeight="1">
      <c r="A17" s="60">
        <v>12</v>
      </c>
      <c r="B17" s="11" t="s">
        <v>111</v>
      </c>
      <c r="C17" s="11" t="s">
        <v>107</v>
      </c>
      <c r="D17" s="11">
        <v>5860</v>
      </c>
      <c r="E17" s="11" t="s">
        <v>127</v>
      </c>
      <c r="F17" s="11" t="s">
        <v>62</v>
      </c>
      <c r="G17" s="243"/>
      <c r="H17" s="122">
        <v>50</v>
      </c>
      <c r="I17" s="122"/>
      <c r="J17" s="101">
        <f t="shared" si="0"/>
        <v>50</v>
      </c>
      <c r="O17" s="1"/>
      <c r="Q17" s="4"/>
    </row>
    <row r="18" spans="1:18" ht="15" customHeight="1">
      <c r="A18" s="60">
        <v>12</v>
      </c>
      <c r="B18" s="11" t="s">
        <v>111</v>
      </c>
      <c r="C18" s="11" t="s">
        <v>107</v>
      </c>
      <c r="D18" s="11">
        <v>13738</v>
      </c>
      <c r="E18" s="11" t="s">
        <v>419</v>
      </c>
      <c r="F18" s="11" t="s">
        <v>62</v>
      </c>
      <c r="G18" s="243"/>
      <c r="H18" s="122">
        <v>50</v>
      </c>
      <c r="I18" s="122"/>
      <c r="J18" s="101">
        <f t="shared" si="0"/>
        <v>50</v>
      </c>
      <c r="N18" s="1"/>
      <c r="O18" s="1"/>
      <c r="R18" s="4"/>
    </row>
    <row r="19" spans="1:18" ht="15" customHeight="1">
      <c r="A19" s="49">
        <v>12</v>
      </c>
      <c r="B19" s="11" t="s">
        <v>111</v>
      </c>
      <c r="C19" s="11" t="s">
        <v>107</v>
      </c>
      <c r="D19" s="8">
        <v>6788</v>
      </c>
      <c r="E19" s="8" t="s">
        <v>153</v>
      </c>
      <c r="F19" s="11" t="s">
        <v>62</v>
      </c>
      <c r="G19" s="242"/>
      <c r="H19" s="123">
        <v>50</v>
      </c>
      <c r="I19" s="123"/>
      <c r="J19" s="101">
        <f t="shared" si="0"/>
        <v>50</v>
      </c>
      <c r="O19" s="1"/>
      <c r="R19" s="4"/>
    </row>
    <row r="20" spans="1:18" ht="15" customHeight="1">
      <c r="A20" s="60">
        <v>12</v>
      </c>
      <c r="B20" s="11" t="s">
        <v>111</v>
      </c>
      <c r="C20" s="11" t="s">
        <v>107</v>
      </c>
      <c r="D20" s="11">
        <v>21221</v>
      </c>
      <c r="E20" s="11" t="s">
        <v>942</v>
      </c>
      <c r="F20" s="11" t="s">
        <v>62</v>
      </c>
      <c r="G20" s="243"/>
      <c r="H20" s="122">
        <v>50</v>
      </c>
      <c r="I20" s="122"/>
      <c r="J20" s="101">
        <f t="shared" si="0"/>
        <v>50</v>
      </c>
      <c r="N20" s="1"/>
      <c r="O20" s="1"/>
      <c r="R20" s="4"/>
    </row>
    <row r="21" spans="1:18" ht="15" customHeight="1">
      <c r="A21" s="60">
        <v>17</v>
      </c>
      <c r="B21" s="11" t="s">
        <v>111</v>
      </c>
      <c r="C21" s="11" t="s">
        <v>107</v>
      </c>
      <c r="D21" s="11">
        <v>13774</v>
      </c>
      <c r="E21" s="11" t="s">
        <v>547</v>
      </c>
      <c r="F21" s="11" t="s">
        <v>9</v>
      </c>
      <c r="G21" s="243"/>
      <c r="H21" s="122"/>
      <c r="I21" s="122">
        <v>45</v>
      </c>
      <c r="J21" s="101">
        <f t="shared" si="0"/>
        <v>45</v>
      </c>
      <c r="O21" s="1"/>
      <c r="Q21" s="4"/>
    </row>
    <row r="22" spans="1:18" ht="15" customHeight="1">
      <c r="A22" s="14">
        <v>17</v>
      </c>
      <c r="B22" s="11" t="s">
        <v>111</v>
      </c>
      <c r="C22" s="11" t="s">
        <v>107</v>
      </c>
      <c r="D22" s="8">
        <v>13406</v>
      </c>
      <c r="E22" s="8" t="s">
        <v>423</v>
      </c>
      <c r="F22" s="11" t="s">
        <v>9</v>
      </c>
      <c r="G22" s="242"/>
      <c r="H22" s="125"/>
      <c r="I22" s="125">
        <v>45</v>
      </c>
      <c r="J22" s="101">
        <f t="shared" si="0"/>
        <v>45</v>
      </c>
      <c r="M22" s="4"/>
      <c r="Q22" s="4"/>
      <c r="R22" s="4"/>
    </row>
    <row r="23" spans="1:18" ht="15" customHeight="1">
      <c r="A23" s="49">
        <v>17</v>
      </c>
      <c r="B23" s="11" t="s">
        <v>111</v>
      </c>
      <c r="C23" s="11" t="s">
        <v>107</v>
      </c>
      <c r="D23" s="8">
        <v>22130</v>
      </c>
      <c r="E23" s="8" t="s">
        <v>1078</v>
      </c>
      <c r="F23" s="11" t="s">
        <v>9</v>
      </c>
      <c r="G23" s="242"/>
      <c r="H23" s="123"/>
      <c r="I23" s="123">
        <v>45</v>
      </c>
      <c r="J23" s="101">
        <f t="shared" si="0"/>
        <v>45</v>
      </c>
      <c r="N23" s="1"/>
      <c r="O23" s="1"/>
    </row>
    <row r="24" spans="1:18" ht="15" customHeight="1">
      <c r="A24" s="49">
        <v>17</v>
      </c>
      <c r="B24" s="181" t="s">
        <v>111</v>
      </c>
      <c r="C24" s="181" t="s">
        <v>107</v>
      </c>
      <c r="D24" s="180">
        <v>20758</v>
      </c>
      <c r="E24" s="180" t="s">
        <v>521</v>
      </c>
      <c r="F24" s="181" t="s">
        <v>9</v>
      </c>
      <c r="G24" s="242"/>
      <c r="H24" s="125"/>
      <c r="I24" s="125">
        <v>45</v>
      </c>
      <c r="J24" s="101">
        <f t="shared" si="0"/>
        <v>45</v>
      </c>
      <c r="M24" s="4"/>
      <c r="Q24" s="4"/>
      <c r="R24" s="4"/>
    </row>
    <row r="25" spans="1:18" ht="15" customHeight="1">
      <c r="A25" s="49">
        <v>21</v>
      </c>
      <c r="B25" s="11" t="s">
        <v>111</v>
      </c>
      <c r="C25" s="11" t="s">
        <v>107</v>
      </c>
      <c r="D25" s="8">
        <v>17403</v>
      </c>
      <c r="E25" s="8" t="s">
        <v>770</v>
      </c>
      <c r="F25" s="11" t="s">
        <v>37</v>
      </c>
      <c r="G25" s="242"/>
      <c r="H25" s="125">
        <v>25</v>
      </c>
      <c r="I25" s="125">
        <v>20</v>
      </c>
      <c r="J25" s="101">
        <f t="shared" si="0"/>
        <v>45</v>
      </c>
      <c r="O25" s="1"/>
    </row>
    <row r="26" spans="1:18" ht="15" customHeight="1">
      <c r="A26" s="14">
        <v>21</v>
      </c>
      <c r="B26" s="11" t="s">
        <v>111</v>
      </c>
      <c r="C26" s="11" t="s">
        <v>107</v>
      </c>
      <c r="D26" s="8">
        <v>13298</v>
      </c>
      <c r="E26" s="8" t="s">
        <v>856</v>
      </c>
      <c r="F26" s="11" t="s">
        <v>37</v>
      </c>
      <c r="G26" s="242"/>
      <c r="H26" s="125">
        <v>25</v>
      </c>
      <c r="I26" s="125">
        <v>20</v>
      </c>
      <c r="J26" s="101">
        <f t="shared" si="0"/>
        <v>45</v>
      </c>
      <c r="M26" s="4"/>
      <c r="Q26" s="4"/>
      <c r="R26" s="4"/>
    </row>
    <row r="27" spans="1:18" ht="15" customHeight="1">
      <c r="A27" s="49">
        <v>23</v>
      </c>
      <c r="B27" s="11" t="s">
        <v>111</v>
      </c>
      <c r="C27" s="11" t="s">
        <v>107</v>
      </c>
      <c r="D27" s="8">
        <v>13610</v>
      </c>
      <c r="E27" s="8" t="s">
        <v>526</v>
      </c>
      <c r="F27" s="11" t="s">
        <v>37</v>
      </c>
      <c r="G27" s="242"/>
      <c r="H27" s="125">
        <v>45</v>
      </c>
      <c r="I27" s="125"/>
      <c r="J27" s="101">
        <f t="shared" si="0"/>
        <v>45</v>
      </c>
      <c r="M27" s="4"/>
    </row>
    <row r="28" spans="1:18" ht="15" customHeight="1">
      <c r="A28" s="49">
        <v>23</v>
      </c>
      <c r="B28" s="11" t="s">
        <v>111</v>
      </c>
      <c r="C28" s="11" t="s">
        <v>107</v>
      </c>
      <c r="D28" s="8">
        <v>16694</v>
      </c>
      <c r="E28" s="8" t="s">
        <v>854</v>
      </c>
      <c r="F28" s="11" t="s">
        <v>37</v>
      </c>
      <c r="G28" s="242"/>
      <c r="H28" s="125">
        <v>45</v>
      </c>
      <c r="I28" s="125"/>
      <c r="J28" s="101">
        <f t="shared" si="0"/>
        <v>45</v>
      </c>
      <c r="N28" s="1"/>
      <c r="O28" s="1"/>
    </row>
    <row r="29" spans="1:18" ht="15" customHeight="1">
      <c r="A29" s="14">
        <v>23</v>
      </c>
      <c r="B29" s="11" t="s">
        <v>111</v>
      </c>
      <c r="C29" s="11" t="s">
        <v>107</v>
      </c>
      <c r="D29" s="8">
        <v>17244</v>
      </c>
      <c r="E29" s="8" t="s">
        <v>769</v>
      </c>
      <c r="F29" s="11" t="s">
        <v>37</v>
      </c>
      <c r="G29" s="242"/>
      <c r="H29" s="123">
        <v>45</v>
      </c>
      <c r="I29" s="123"/>
      <c r="J29" s="101">
        <f t="shared" si="0"/>
        <v>45</v>
      </c>
      <c r="M29" s="4"/>
    </row>
    <row r="30" spans="1:18" ht="15" customHeight="1">
      <c r="A30" s="60">
        <v>26</v>
      </c>
      <c r="B30" s="11" t="s">
        <v>111</v>
      </c>
      <c r="C30" s="11" t="s">
        <v>107</v>
      </c>
      <c r="D30" s="11">
        <v>22257</v>
      </c>
      <c r="E30" s="11" t="s">
        <v>1079</v>
      </c>
      <c r="F30" s="11" t="s">
        <v>4</v>
      </c>
      <c r="G30" s="243"/>
      <c r="H30" s="122"/>
      <c r="I30" s="122">
        <v>40</v>
      </c>
      <c r="J30" s="101">
        <f t="shared" si="0"/>
        <v>40</v>
      </c>
      <c r="N30" s="1"/>
      <c r="O30" s="1"/>
    </row>
    <row r="31" spans="1:18" ht="15" customHeight="1">
      <c r="A31" s="60">
        <v>26</v>
      </c>
      <c r="B31" s="11" t="s">
        <v>111</v>
      </c>
      <c r="C31" s="11" t="s">
        <v>107</v>
      </c>
      <c r="D31" s="11">
        <v>22254</v>
      </c>
      <c r="E31" s="11" t="s">
        <v>1080</v>
      </c>
      <c r="F31" s="11" t="s">
        <v>4</v>
      </c>
      <c r="G31" s="243"/>
      <c r="H31" s="122"/>
      <c r="I31" s="122">
        <v>40</v>
      </c>
      <c r="J31" s="101">
        <f t="shared" si="0"/>
        <v>40</v>
      </c>
      <c r="O31" s="1"/>
      <c r="Q31" s="4"/>
    </row>
    <row r="32" spans="1:18" ht="15" customHeight="1">
      <c r="A32" s="49">
        <v>26</v>
      </c>
      <c r="B32" s="11" t="s">
        <v>111</v>
      </c>
      <c r="C32" s="11" t="s">
        <v>107</v>
      </c>
      <c r="D32" s="8">
        <v>22256</v>
      </c>
      <c r="E32" s="8" t="s">
        <v>1081</v>
      </c>
      <c r="F32" s="11" t="s">
        <v>4</v>
      </c>
      <c r="G32" s="242"/>
      <c r="H32" s="125"/>
      <c r="I32" s="125">
        <v>40</v>
      </c>
      <c r="J32" s="101">
        <f t="shared" si="0"/>
        <v>40</v>
      </c>
      <c r="M32" s="4"/>
      <c r="Q32" s="4"/>
      <c r="R32" s="4"/>
    </row>
    <row r="33" spans="1:18" ht="15" customHeight="1">
      <c r="A33" s="14">
        <v>26</v>
      </c>
      <c r="B33" s="11" t="s">
        <v>111</v>
      </c>
      <c r="C33" s="11" t="s">
        <v>107</v>
      </c>
      <c r="D33" s="8">
        <v>13888</v>
      </c>
      <c r="E33" s="8" t="s">
        <v>528</v>
      </c>
      <c r="F33" s="11" t="s">
        <v>4</v>
      </c>
      <c r="G33" s="242"/>
      <c r="H33" s="125"/>
      <c r="I33" s="125">
        <v>40</v>
      </c>
      <c r="J33" s="101">
        <f t="shared" si="0"/>
        <v>40</v>
      </c>
      <c r="M33" s="4"/>
      <c r="Q33" s="4"/>
      <c r="R33" s="4"/>
    </row>
    <row r="34" spans="1:18" ht="15" customHeight="1">
      <c r="A34" s="60">
        <v>26</v>
      </c>
      <c r="B34" s="11" t="s">
        <v>111</v>
      </c>
      <c r="C34" s="11" t="s">
        <v>107</v>
      </c>
      <c r="D34" s="11">
        <v>17345</v>
      </c>
      <c r="E34" s="11" t="s">
        <v>855</v>
      </c>
      <c r="F34" s="11" t="s">
        <v>4</v>
      </c>
      <c r="G34" s="243"/>
      <c r="H34" s="122"/>
      <c r="I34" s="122">
        <v>40</v>
      </c>
      <c r="J34" s="101">
        <f t="shared" si="0"/>
        <v>40</v>
      </c>
      <c r="M34" s="4"/>
    </row>
    <row r="35" spans="1:18" ht="15" customHeight="1">
      <c r="A35" s="49">
        <v>26</v>
      </c>
      <c r="B35" s="11" t="s">
        <v>111</v>
      </c>
      <c r="C35" s="11" t="s">
        <v>107</v>
      </c>
      <c r="D35" s="8">
        <v>16308</v>
      </c>
      <c r="E35" s="8" t="s">
        <v>425</v>
      </c>
      <c r="F35" s="11" t="s">
        <v>4</v>
      </c>
      <c r="G35" s="242"/>
      <c r="H35" s="125"/>
      <c r="I35" s="125">
        <v>40</v>
      </c>
      <c r="J35" s="101">
        <f t="shared" si="0"/>
        <v>40</v>
      </c>
      <c r="M35" s="4"/>
      <c r="Q35" s="4"/>
      <c r="R35" s="4"/>
    </row>
    <row r="36" spans="1:18" ht="15" customHeight="1">
      <c r="A36" s="60">
        <v>32</v>
      </c>
      <c r="B36" s="11" t="s">
        <v>111</v>
      </c>
      <c r="C36" s="11" t="s">
        <v>107</v>
      </c>
      <c r="D36" s="11">
        <v>10032</v>
      </c>
      <c r="E36" s="11" t="s">
        <v>545</v>
      </c>
      <c r="F36" s="11" t="s">
        <v>62</v>
      </c>
      <c r="G36" s="243"/>
      <c r="H36" s="122">
        <v>40</v>
      </c>
      <c r="I36" s="122"/>
      <c r="J36" s="101">
        <f t="shared" si="0"/>
        <v>40</v>
      </c>
      <c r="O36" s="1"/>
      <c r="Q36" s="4"/>
    </row>
    <row r="37" spans="1:18" ht="15" customHeight="1">
      <c r="A37" s="60">
        <v>32</v>
      </c>
      <c r="B37" s="11" t="s">
        <v>111</v>
      </c>
      <c r="C37" s="11" t="s">
        <v>107</v>
      </c>
      <c r="D37" s="11">
        <v>14875</v>
      </c>
      <c r="E37" s="11" t="s">
        <v>524</v>
      </c>
      <c r="F37" s="11" t="s">
        <v>62</v>
      </c>
      <c r="G37" s="243"/>
      <c r="H37" s="122">
        <v>40</v>
      </c>
      <c r="I37" s="122"/>
      <c r="J37" s="101">
        <f t="shared" ref="J37:J68" si="1">G37+H37+I37</f>
        <v>40</v>
      </c>
      <c r="O37" s="1"/>
      <c r="Q37" s="4"/>
    </row>
    <row r="38" spans="1:18" ht="15" customHeight="1">
      <c r="A38" s="14">
        <v>32</v>
      </c>
      <c r="B38" s="11" t="s">
        <v>111</v>
      </c>
      <c r="C38" s="11" t="s">
        <v>107</v>
      </c>
      <c r="D38" s="8">
        <v>17498</v>
      </c>
      <c r="E38" s="8" t="s">
        <v>685</v>
      </c>
      <c r="F38" s="11" t="s">
        <v>62</v>
      </c>
      <c r="G38" s="242"/>
      <c r="H38" s="125">
        <v>40</v>
      </c>
      <c r="I38" s="125"/>
      <c r="J38" s="101">
        <f t="shared" si="1"/>
        <v>40</v>
      </c>
      <c r="O38" s="1"/>
      <c r="R38" s="4"/>
    </row>
    <row r="39" spans="1:18" ht="15" customHeight="1">
      <c r="A39" s="60">
        <v>32</v>
      </c>
      <c r="B39" s="11" t="s">
        <v>111</v>
      </c>
      <c r="C39" s="11" t="s">
        <v>107</v>
      </c>
      <c r="D39" s="11">
        <v>21177</v>
      </c>
      <c r="E39" s="11" t="s">
        <v>944</v>
      </c>
      <c r="F39" s="11" t="s">
        <v>62</v>
      </c>
      <c r="G39" s="243"/>
      <c r="H39" s="122">
        <v>40</v>
      </c>
      <c r="I39" s="122"/>
      <c r="J39" s="101">
        <f t="shared" si="1"/>
        <v>40</v>
      </c>
      <c r="O39" s="1"/>
      <c r="Q39" s="4"/>
    </row>
    <row r="40" spans="1:18" ht="15" customHeight="1">
      <c r="A40" s="60">
        <v>36</v>
      </c>
      <c r="B40" s="11" t="s">
        <v>111</v>
      </c>
      <c r="C40" s="11" t="s">
        <v>107</v>
      </c>
      <c r="D40" s="11">
        <v>22152</v>
      </c>
      <c r="E40" s="11" t="s">
        <v>1082</v>
      </c>
      <c r="F40" s="18" t="s">
        <v>9</v>
      </c>
      <c r="G40" s="243"/>
      <c r="H40" s="122"/>
      <c r="I40" s="122">
        <v>35</v>
      </c>
      <c r="J40" s="101">
        <f t="shared" si="1"/>
        <v>35</v>
      </c>
      <c r="O40" s="1"/>
      <c r="Q40" s="4"/>
    </row>
    <row r="41" spans="1:18" ht="15" customHeight="1">
      <c r="A41" s="14">
        <v>36</v>
      </c>
      <c r="B41" s="11" t="s">
        <v>111</v>
      </c>
      <c r="C41" s="11" t="s">
        <v>107</v>
      </c>
      <c r="D41" s="8">
        <v>13403</v>
      </c>
      <c r="E41" s="8" t="s">
        <v>1083</v>
      </c>
      <c r="F41" s="8" t="s">
        <v>9</v>
      </c>
      <c r="G41" s="242"/>
      <c r="H41" s="125"/>
      <c r="I41" s="125">
        <v>35</v>
      </c>
      <c r="J41" s="101">
        <f t="shared" si="1"/>
        <v>35</v>
      </c>
      <c r="N41" s="1"/>
      <c r="O41" s="1"/>
    </row>
    <row r="42" spans="1:18" ht="15" customHeight="1">
      <c r="A42" s="60">
        <v>36</v>
      </c>
      <c r="B42" s="11" t="s">
        <v>111</v>
      </c>
      <c r="C42" s="11" t="s">
        <v>107</v>
      </c>
      <c r="D42" s="11">
        <v>20751</v>
      </c>
      <c r="E42" s="11" t="s">
        <v>1084</v>
      </c>
      <c r="F42" s="11" t="s">
        <v>9</v>
      </c>
      <c r="G42" s="243"/>
      <c r="H42" s="122"/>
      <c r="I42" s="122">
        <v>35</v>
      </c>
      <c r="J42" s="101">
        <f t="shared" si="1"/>
        <v>35</v>
      </c>
      <c r="O42" s="1"/>
      <c r="Q42" s="4"/>
    </row>
    <row r="43" spans="1:18" ht="15" customHeight="1">
      <c r="A43" s="49">
        <v>36</v>
      </c>
      <c r="B43" s="11" t="s">
        <v>111</v>
      </c>
      <c r="C43" s="11" t="s">
        <v>107</v>
      </c>
      <c r="D43" s="8">
        <v>13752</v>
      </c>
      <c r="E43" s="8" t="s">
        <v>921</v>
      </c>
      <c r="F43" s="11" t="s">
        <v>9</v>
      </c>
      <c r="G43" s="242"/>
      <c r="H43" s="123"/>
      <c r="I43" s="123">
        <v>35</v>
      </c>
      <c r="J43" s="101">
        <f t="shared" si="1"/>
        <v>35</v>
      </c>
      <c r="M43" s="4"/>
      <c r="Q43" s="4"/>
      <c r="R43" s="4"/>
    </row>
    <row r="44" spans="1:18" ht="15" customHeight="1">
      <c r="A44" s="60">
        <v>40</v>
      </c>
      <c r="B44" s="11" t="s">
        <v>111</v>
      </c>
      <c r="C44" s="11" t="s">
        <v>107</v>
      </c>
      <c r="D44" s="11">
        <v>6753</v>
      </c>
      <c r="E44" s="11" t="s">
        <v>129</v>
      </c>
      <c r="F44" s="11" t="s">
        <v>9</v>
      </c>
      <c r="G44" s="243"/>
      <c r="H44" s="122">
        <v>30</v>
      </c>
      <c r="I44" s="122"/>
      <c r="J44" s="101">
        <f t="shared" si="1"/>
        <v>30</v>
      </c>
      <c r="O44" s="1"/>
      <c r="Q44" s="4"/>
    </row>
    <row r="45" spans="1:18" ht="15" customHeight="1">
      <c r="A45" s="49">
        <v>40</v>
      </c>
      <c r="B45" s="11" t="s">
        <v>111</v>
      </c>
      <c r="C45" s="11" t="s">
        <v>107</v>
      </c>
      <c r="D45" s="8">
        <v>10268</v>
      </c>
      <c r="E45" s="8" t="s">
        <v>349</v>
      </c>
      <c r="F45" s="8" t="s">
        <v>9</v>
      </c>
      <c r="G45" s="242"/>
      <c r="H45" s="125">
        <v>30</v>
      </c>
      <c r="I45" s="125"/>
      <c r="J45" s="101">
        <f t="shared" si="1"/>
        <v>30</v>
      </c>
      <c r="M45" s="4"/>
      <c r="Q45" s="4"/>
      <c r="R45" s="4"/>
    </row>
    <row r="46" spans="1:18" ht="15" customHeight="1">
      <c r="A46" s="60">
        <v>40</v>
      </c>
      <c r="B46" s="11" t="s">
        <v>111</v>
      </c>
      <c r="C46" s="11" t="s">
        <v>107</v>
      </c>
      <c r="D46" s="11">
        <v>21042</v>
      </c>
      <c r="E46" s="11" t="s">
        <v>946</v>
      </c>
      <c r="F46" s="11" t="s">
        <v>9</v>
      </c>
      <c r="G46" s="243"/>
      <c r="H46" s="122">
        <v>30</v>
      </c>
      <c r="I46" s="122"/>
      <c r="J46" s="101">
        <f t="shared" si="1"/>
        <v>30</v>
      </c>
      <c r="O46" s="1"/>
      <c r="Q46" s="4"/>
    </row>
    <row r="47" spans="1:18" ht="15" customHeight="1">
      <c r="A47" s="49">
        <v>43</v>
      </c>
      <c r="B47" s="11" t="s">
        <v>111</v>
      </c>
      <c r="C47" s="11" t="s">
        <v>107</v>
      </c>
      <c r="D47" s="8">
        <v>22172</v>
      </c>
      <c r="E47" s="8" t="s">
        <v>1085</v>
      </c>
      <c r="F47" s="11" t="s">
        <v>63</v>
      </c>
      <c r="G47" s="243"/>
      <c r="H47" s="122"/>
      <c r="I47" s="122">
        <v>27.5</v>
      </c>
      <c r="J47" s="101">
        <f t="shared" si="1"/>
        <v>27.5</v>
      </c>
      <c r="N47" s="1"/>
      <c r="O47" s="1"/>
    </row>
    <row r="48" spans="1:18" ht="15" customHeight="1">
      <c r="A48" s="60">
        <v>43</v>
      </c>
      <c r="B48" s="11" t="s">
        <v>111</v>
      </c>
      <c r="C48" s="11" t="s">
        <v>107</v>
      </c>
      <c r="D48" s="11">
        <v>22170</v>
      </c>
      <c r="E48" s="11" t="s">
        <v>1086</v>
      </c>
      <c r="F48" s="11" t="s">
        <v>63</v>
      </c>
      <c r="G48" s="243"/>
      <c r="H48" s="122"/>
      <c r="I48" s="122">
        <v>27.5</v>
      </c>
      <c r="J48" s="101">
        <f t="shared" si="1"/>
        <v>27.5</v>
      </c>
      <c r="O48" s="1"/>
      <c r="Q48" s="4"/>
    </row>
    <row r="49" spans="1:18" ht="15" customHeight="1">
      <c r="A49" s="60">
        <v>43</v>
      </c>
      <c r="B49" s="11" t="s">
        <v>111</v>
      </c>
      <c r="C49" s="11" t="s">
        <v>107</v>
      </c>
      <c r="D49" s="11">
        <v>22278</v>
      </c>
      <c r="E49" s="11" t="s">
        <v>1087</v>
      </c>
      <c r="F49" s="11" t="s">
        <v>63</v>
      </c>
      <c r="G49" s="243"/>
      <c r="H49" s="122"/>
      <c r="I49" s="122">
        <v>27.5</v>
      </c>
      <c r="J49" s="101">
        <f t="shared" si="1"/>
        <v>27.5</v>
      </c>
      <c r="M49" s="4"/>
      <c r="Q49" s="4"/>
      <c r="R49" s="4"/>
    </row>
    <row r="50" spans="1:18" ht="15" customHeight="1">
      <c r="A50" s="60">
        <v>43</v>
      </c>
      <c r="B50" s="11" t="s">
        <v>111</v>
      </c>
      <c r="C50" s="11" t="s">
        <v>107</v>
      </c>
      <c r="D50" s="11">
        <v>22174</v>
      </c>
      <c r="E50" s="11" t="s">
        <v>1088</v>
      </c>
      <c r="F50" s="11" t="s">
        <v>63</v>
      </c>
      <c r="G50" s="243"/>
      <c r="H50" s="122"/>
      <c r="I50" s="122">
        <v>27.5</v>
      </c>
      <c r="J50" s="101">
        <f t="shared" si="1"/>
        <v>27.5</v>
      </c>
      <c r="O50" s="1"/>
      <c r="Q50" s="4"/>
    </row>
    <row r="51" spans="1:18" ht="15" customHeight="1">
      <c r="A51" s="49">
        <v>47</v>
      </c>
      <c r="B51" s="11" t="s">
        <v>111</v>
      </c>
      <c r="C51" s="11" t="s">
        <v>107</v>
      </c>
      <c r="D51" s="8">
        <v>21088</v>
      </c>
      <c r="E51" s="8" t="s">
        <v>947</v>
      </c>
      <c r="F51" s="21" t="s">
        <v>37</v>
      </c>
      <c r="G51" s="242"/>
      <c r="H51" s="125">
        <v>25</v>
      </c>
      <c r="I51" s="125"/>
      <c r="J51" s="101">
        <f t="shared" si="1"/>
        <v>25</v>
      </c>
      <c r="M51" s="4"/>
      <c r="Q51" s="4"/>
      <c r="R51" s="4"/>
    </row>
    <row r="52" spans="1:18" ht="15" customHeight="1">
      <c r="A52" s="49">
        <v>47</v>
      </c>
      <c r="B52" s="11" t="s">
        <v>111</v>
      </c>
      <c r="C52" s="11" t="s">
        <v>107</v>
      </c>
      <c r="D52" s="8">
        <v>20829</v>
      </c>
      <c r="E52" s="8" t="s">
        <v>948</v>
      </c>
      <c r="F52" s="21" t="s">
        <v>37</v>
      </c>
      <c r="G52" s="242"/>
      <c r="H52" s="125">
        <v>25</v>
      </c>
      <c r="I52" s="125"/>
      <c r="J52" s="101">
        <f t="shared" si="1"/>
        <v>25</v>
      </c>
      <c r="M52" s="4"/>
      <c r="Q52" s="4"/>
      <c r="R52" s="4"/>
    </row>
    <row r="53" spans="1:18" ht="15" customHeight="1">
      <c r="A53" s="49">
        <v>47</v>
      </c>
      <c r="B53" s="11" t="s">
        <v>111</v>
      </c>
      <c r="C53" s="11" t="s">
        <v>107</v>
      </c>
      <c r="D53" s="8">
        <v>21136</v>
      </c>
      <c r="E53" s="8" t="s">
        <v>949</v>
      </c>
      <c r="F53" s="11" t="s">
        <v>37</v>
      </c>
      <c r="G53" s="242"/>
      <c r="H53" s="123">
        <v>25</v>
      </c>
      <c r="I53" s="123"/>
      <c r="J53" s="101">
        <f t="shared" si="1"/>
        <v>25</v>
      </c>
      <c r="M53" s="4"/>
      <c r="Q53" s="4"/>
      <c r="R53" s="4"/>
    </row>
    <row r="54" spans="1:18" ht="15" customHeight="1">
      <c r="A54" s="49">
        <v>50</v>
      </c>
      <c r="B54" s="11" t="s">
        <v>111</v>
      </c>
      <c r="C54" s="11" t="s">
        <v>107</v>
      </c>
      <c r="D54" s="8">
        <v>22242</v>
      </c>
      <c r="E54" s="8" t="s">
        <v>1089</v>
      </c>
      <c r="F54" s="8" t="s">
        <v>37</v>
      </c>
      <c r="G54" s="242"/>
      <c r="H54" s="125"/>
      <c r="I54" s="125">
        <v>20</v>
      </c>
      <c r="J54" s="101">
        <f t="shared" si="1"/>
        <v>20</v>
      </c>
      <c r="N54" s="1"/>
      <c r="O54" s="1"/>
    </row>
    <row r="55" spans="1:18" ht="15" customHeight="1">
      <c r="A55" s="60">
        <v>50</v>
      </c>
      <c r="B55" s="11" t="s">
        <v>111</v>
      </c>
      <c r="C55" s="11" t="s">
        <v>107</v>
      </c>
      <c r="D55" s="11">
        <v>22230</v>
      </c>
      <c r="E55" s="11" t="s">
        <v>1090</v>
      </c>
      <c r="F55" s="11" t="s">
        <v>37</v>
      </c>
      <c r="G55" s="243"/>
      <c r="H55" s="122"/>
      <c r="I55" s="122">
        <v>20</v>
      </c>
      <c r="J55" s="101">
        <f t="shared" si="1"/>
        <v>20</v>
      </c>
      <c r="O55" s="1"/>
      <c r="Q55" s="4"/>
    </row>
    <row r="56" spans="1:18" ht="15" customHeight="1">
      <c r="A56" s="14">
        <v>50</v>
      </c>
      <c r="B56" s="11" t="s">
        <v>111</v>
      </c>
      <c r="C56" s="11" t="s">
        <v>107</v>
      </c>
      <c r="D56" s="8">
        <v>20929</v>
      </c>
      <c r="E56" s="8" t="s">
        <v>1091</v>
      </c>
      <c r="F56" s="8" t="s">
        <v>37</v>
      </c>
      <c r="G56" s="242"/>
      <c r="H56" s="123"/>
      <c r="I56" s="123">
        <v>20</v>
      </c>
      <c r="J56" s="101">
        <f t="shared" si="1"/>
        <v>20</v>
      </c>
      <c r="M56" s="4"/>
      <c r="Q56" s="4"/>
      <c r="R56" s="4"/>
    </row>
    <row r="57" spans="1:18" ht="15" customHeight="1" thickBot="1">
      <c r="A57" s="73">
        <v>50</v>
      </c>
      <c r="B57" s="162" t="s">
        <v>111</v>
      </c>
      <c r="C57" s="162" t="s">
        <v>107</v>
      </c>
      <c r="D57" s="163">
        <v>22259</v>
      </c>
      <c r="E57" s="163" t="s">
        <v>1092</v>
      </c>
      <c r="F57" s="163" t="s">
        <v>37</v>
      </c>
      <c r="G57" s="244"/>
      <c r="H57" s="126"/>
      <c r="I57" s="126">
        <v>20</v>
      </c>
      <c r="J57" s="102">
        <f t="shared" si="1"/>
        <v>20</v>
      </c>
      <c r="M57" s="4"/>
      <c r="Q57" s="4"/>
      <c r="R57" s="4"/>
    </row>
    <row r="58" spans="1:18" ht="15" customHeight="1">
      <c r="A58" s="87">
        <v>1</v>
      </c>
      <c r="B58" s="50" t="s">
        <v>112</v>
      </c>
      <c r="C58" s="50" t="s">
        <v>108</v>
      </c>
      <c r="D58" s="50">
        <v>11489</v>
      </c>
      <c r="E58" s="50" t="s">
        <v>452</v>
      </c>
      <c r="F58" s="50" t="s">
        <v>37</v>
      </c>
      <c r="G58" s="263"/>
      <c r="H58" s="121">
        <v>50</v>
      </c>
      <c r="I58" s="121">
        <v>50</v>
      </c>
      <c r="J58" s="100">
        <f t="shared" si="1"/>
        <v>100</v>
      </c>
      <c r="M58" s="4"/>
      <c r="Q58" s="4"/>
      <c r="R58" s="4"/>
    </row>
    <row r="59" spans="1:18" ht="15" customHeight="1">
      <c r="A59" s="60">
        <v>1</v>
      </c>
      <c r="B59" s="181" t="s">
        <v>112</v>
      </c>
      <c r="C59" s="181" t="s">
        <v>108</v>
      </c>
      <c r="D59" s="181">
        <v>20706</v>
      </c>
      <c r="E59" s="181" t="s">
        <v>963</v>
      </c>
      <c r="F59" s="181" t="s">
        <v>37</v>
      </c>
      <c r="G59" s="243"/>
      <c r="H59" s="122">
        <v>50</v>
      </c>
      <c r="I59" s="122">
        <v>50</v>
      </c>
      <c r="J59" s="101">
        <f t="shared" si="1"/>
        <v>100</v>
      </c>
      <c r="M59" s="4"/>
      <c r="Q59" s="4"/>
      <c r="R59" s="4"/>
    </row>
    <row r="60" spans="1:18" ht="15" customHeight="1">
      <c r="A60" s="60">
        <v>1</v>
      </c>
      <c r="B60" s="11" t="s">
        <v>112</v>
      </c>
      <c r="C60" s="11" t="s">
        <v>108</v>
      </c>
      <c r="D60" s="11">
        <v>20311</v>
      </c>
      <c r="E60" s="11" t="s">
        <v>964</v>
      </c>
      <c r="F60" s="11" t="s">
        <v>37</v>
      </c>
      <c r="G60" s="243"/>
      <c r="H60" s="122">
        <v>50</v>
      </c>
      <c r="I60" s="122">
        <v>50</v>
      </c>
      <c r="J60" s="101">
        <f t="shared" si="1"/>
        <v>100</v>
      </c>
      <c r="Q60" s="4"/>
      <c r="R60" s="4"/>
    </row>
    <row r="61" spans="1:18" ht="15" customHeight="1">
      <c r="A61" s="60">
        <v>4</v>
      </c>
      <c r="B61" s="11" t="s">
        <v>112</v>
      </c>
      <c r="C61" s="11" t="s">
        <v>108</v>
      </c>
      <c r="D61" s="11">
        <v>21226</v>
      </c>
      <c r="E61" s="11" t="s">
        <v>966</v>
      </c>
      <c r="F61" s="11" t="s">
        <v>1052</v>
      </c>
      <c r="G61" s="243"/>
      <c r="H61" s="122">
        <v>35</v>
      </c>
      <c r="I61" s="122">
        <v>40</v>
      </c>
      <c r="J61" s="101">
        <f t="shared" si="1"/>
        <v>75</v>
      </c>
      <c r="Q61" s="4"/>
      <c r="R61" s="4"/>
    </row>
    <row r="62" spans="1:18" ht="15" customHeight="1">
      <c r="A62" s="60">
        <v>5</v>
      </c>
      <c r="B62" s="11" t="s">
        <v>112</v>
      </c>
      <c r="C62" s="11" t="s">
        <v>108</v>
      </c>
      <c r="D62" s="11">
        <v>20971</v>
      </c>
      <c r="E62" s="11" t="s">
        <v>969</v>
      </c>
      <c r="F62" s="11" t="s">
        <v>5</v>
      </c>
      <c r="G62" s="243"/>
      <c r="H62" s="122">
        <v>27.5</v>
      </c>
      <c r="I62" s="122">
        <v>40</v>
      </c>
      <c r="J62" s="101">
        <f t="shared" si="1"/>
        <v>67.5</v>
      </c>
      <c r="Q62" s="4"/>
      <c r="R62" s="4"/>
    </row>
    <row r="63" spans="1:18" ht="15" customHeight="1">
      <c r="A63" s="60">
        <v>6</v>
      </c>
      <c r="B63" s="11" t="s">
        <v>112</v>
      </c>
      <c r="C63" s="11" t="s">
        <v>108</v>
      </c>
      <c r="D63" s="11">
        <v>13218</v>
      </c>
      <c r="E63" s="11" t="s">
        <v>453</v>
      </c>
      <c r="F63" s="11" t="s">
        <v>37</v>
      </c>
      <c r="G63" s="243"/>
      <c r="H63" s="122"/>
      <c r="I63" s="122">
        <v>50</v>
      </c>
      <c r="J63" s="101">
        <f t="shared" si="1"/>
        <v>50</v>
      </c>
      <c r="Q63" s="4"/>
      <c r="R63" s="4"/>
    </row>
    <row r="64" spans="1:18" ht="15" customHeight="1">
      <c r="A64" s="60">
        <v>7</v>
      </c>
      <c r="B64" s="11" t="s">
        <v>112</v>
      </c>
      <c r="C64" s="11" t="s">
        <v>108</v>
      </c>
      <c r="D64" s="11">
        <v>22218</v>
      </c>
      <c r="E64" s="11" t="s">
        <v>1093</v>
      </c>
      <c r="F64" s="11" t="s">
        <v>37</v>
      </c>
      <c r="G64" s="243"/>
      <c r="H64" s="122"/>
      <c r="I64" s="122">
        <v>45</v>
      </c>
      <c r="J64" s="101">
        <f t="shared" si="1"/>
        <v>45</v>
      </c>
      <c r="Q64" s="4"/>
      <c r="R64" s="4"/>
    </row>
    <row r="65" spans="1:18" ht="15" customHeight="1">
      <c r="A65" s="60">
        <v>7</v>
      </c>
      <c r="B65" s="11" t="s">
        <v>112</v>
      </c>
      <c r="C65" s="11" t="s">
        <v>108</v>
      </c>
      <c r="D65" s="11">
        <v>22206</v>
      </c>
      <c r="E65" s="11" t="s">
        <v>1094</v>
      </c>
      <c r="F65" s="11" t="s">
        <v>37</v>
      </c>
      <c r="G65" s="243"/>
      <c r="H65" s="122"/>
      <c r="I65" s="122">
        <v>45</v>
      </c>
      <c r="J65" s="101">
        <f t="shared" si="1"/>
        <v>45</v>
      </c>
      <c r="Q65" s="4"/>
      <c r="R65" s="4"/>
    </row>
    <row r="66" spans="1:18" ht="15" customHeight="1">
      <c r="A66" s="49">
        <v>7</v>
      </c>
      <c r="B66" s="11" t="s">
        <v>112</v>
      </c>
      <c r="C66" s="11" t="s">
        <v>108</v>
      </c>
      <c r="D66" s="8">
        <v>22128</v>
      </c>
      <c r="E66" s="8" t="s">
        <v>1095</v>
      </c>
      <c r="F66" s="11" t="s">
        <v>37</v>
      </c>
      <c r="G66" s="242"/>
      <c r="H66" s="123"/>
      <c r="I66" s="123">
        <v>45</v>
      </c>
      <c r="J66" s="101">
        <f t="shared" si="1"/>
        <v>45</v>
      </c>
      <c r="Q66" s="4"/>
      <c r="R66" s="4"/>
    </row>
    <row r="67" spans="1:18" ht="15" customHeight="1">
      <c r="A67" s="60">
        <v>7</v>
      </c>
      <c r="B67" s="181" t="s">
        <v>112</v>
      </c>
      <c r="C67" s="181" t="s">
        <v>108</v>
      </c>
      <c r="D67" s="181">
        <v>22270</v>
      </c>
      <c r="E67" s="181" t="s">
        <v>1096</v>
      </c>
      <c r="F67" s="181" t="s">
        <v>37</v>
      </c>
      <c r="G67" s="243"/>
      <c r="H67" s="122"/>
      <c r="I67" s="122">
        <v>45</v>
      </c>
      <c r="J67" s="101">
        <f t="shared" si="1"/>
        <v>45</v>
      </c>
      <c r="Q67" s="4"/>
      <c r="R67" s="4"/>
    </row>
    <row r="68" spans="1:18" ht="15" customHeight="1">
      <c r="A68" s="60">
        <v>11</v>
      </c>
      <c r="B68" s="11" t="s">
        <v>112</v>
      </c>
      <c r="C68" s="11" t="s">
        <v>108</v>
      </c>
      <c r="D68" s="11">
        <v>776</v>
      </c>
      <c r="E68" s="11" t="s">
        <v>753</v>
      </c>
      <c r="F68" s="11" t="s">
        <v>12</v>
      </c>
      <c r="G68" s="243"/>
      <c r="H68" s="122">
        <v>45</v>
      </c>
      <c r="I68" s="122"/>
      <c r="J68" s="101">
        <f t="shared" si="1"/>
        <v>45</v>
      </c>
      <c r="M68" s="4"/>
      <c r="Q68" s="4"/>
      <c r="R68" s="4"/>
    </row>
    <row r="69" spans="1:18" ht="15" customHeight="1">
      <c r="A69" s="14">
        <v>11</v>
      </c>
      <c r="B69" s="11" t="s">
        <v>112</v>
      </c>
      <c r="C69" s="11" t="s">
        <v>108</v>
      </c>
      <c r="D69" s="8">
        <v>17052</v>
      </c>
      <c r="E69" s="8" t="s">
        <v>857</v>
      </c>
      <c r="F69" s="11" t="s">
        <v>12</v>
      </c>
      <c r="G69" s="242"/>
      <c r="H69" s="125">
        <v>45</v>
      </c>
      <c r="I69" s="125"/>
      <c r="J69" s="101">
        <f t="shared" ref="J69:J100" si="2">G69+H69+I69</f>
        <v>45</v>
      </c>
      <c r="Q69" s="4"/>
      <c r="R69" s="4"/>
    </row>
    <row r="70" spans="1:18" ht="15" customHeight="1">
      <c r="A70" s="60">
        <v>11</v>
      </c>
      <c r="B70" s="11" t="s">
        <v>112</v>
      </c>
      <c r="C70" s="11" t="s">
        <v>108</v>
      </c>
      <c r="D70" s="11">
        <v>21189</v>
      </c>
      <c r="E70" s="11" t="s">
        <v>965</v>
      </c>
      <c r="F70" s="11" t="s">
        <v>12</v>
      </c>
      <c r="G70" s="243"/>
      <c r="H70" s="122">
        <v>45</v>
      </c>
      <c r="I70" s="122"/>
      <c r="J70" s="101">
        <f t="shared" si="2"/>
        <v>45</v>
      </c>
      <c r="Q70" s="4"/>
      <c r="R70" s="4"/>
    </row>
    <row r="71" spans="1:18" ht="15" customHeight="1">
      <c r="A71" s="60">
        <v>14</v>
      </c>
      <c r="B71" s="11" t="s">
        <v>112</v>
      </c>
      <c r="C71" s="11" t="s">
        <v>108</v>
      </c>
      <c r="D71" s="11">
        <v>22390</v>
      </c>
      <c r="E71" s="11" t="s">
        <v>1097</v>
      </c>
      <c r="F71" s="11" t="s">
        <v>5</v>
      </c>
      <c r="G71" s="243"/>
      <c r="H71" s="122"/>
      <c r="I71" s="122">
        <v>40</v>
      </c>
      <c r="J71" s="101">
        <f t="shared" si="2"/>
        <v>40</v>
      </c>
      <c r="Q71" s="4"/>
      <c r="R71" s="4"/>
    </row>
    <row r="72" spans="1:18" ht="15" customHeight="1">
      <c r="A72" s="60">
        <v>15</v>
      </c>
      <c r="B72" s="11" t="s">
        <v>112</v>
      </c>
      <c r="C72" s="11" t="s">
        <v>108</v>
      </c>
      <c r="D72" s="11">
        <v>20108</v>
      </c>
      <c r="E72" s="11" t="s">
        <v>751</v>
      </c>
      <c r="F72" s="11" t="s">
        <v>5</v>
      </c>
      <c r="G72" s="243"/>
      <c r="H72" s="122">
        <v>40</v>
      </c>
      <c r="I72" s="122"/>
      <c r="J72" s="101">
        <f t="shared" si="2"/>
        <v>40</v>
      </c>
      <c r="Q72" s="4"/>
      <c r="R72" s="4"/>
    </row>
    <row r="73" spans="1:18" ht="15" customHeight="1">
      <c r="A73" s="60">
        <v>15</v>
      </c>
      <c r="B73" s="11" t="s">
        <v>112</v>
      </c>
      <c r="C73" s="11" t="s">
        <v>108</v>
      </c>
      <c r="D73" s="11">
        <v>16411</v>
      </c>
      <c r="E73" s="11" t="s">
        <v>454</v>
      </c>
      <c r="F73" s="11" t="s">
        <v>5</v>
      </c>
      <c r="G73" s="243"/>
      <c r="H73" s="122">
        <v>40</v>
      </c>
      <c r="I73" s="122"/>
      <c r="J73" s="101">
        <f t="shared" si="2"/>
        <v>40</v>
      </c>
      <c r="Q73" s="4"/>
      <c r="R73" s="4"/>
    </row>
    <row r="74" spans="1:18" ht="15" customHeight="1">
      <c r="A74" s="49">
        <v>17</v>
      </c>
      <c r="B74" s="11" t="s">
        <v>112</v>
      </c>
      <c r="C74" s="11" t="s">
        <v>108</v>
      </c>
      <c r="D74" s="8">
        <v>18520</v>
      </c>
      <c r="E74" s="8" t="s">
        <v>754</v>
      </c>
      <c r="F74" s="11" t="s">
        <v>37</v>
      </c>
      <c r="G74" s="242"/>
      <c r="H74" s="125">
        <v>35</v>
      </c>
      <c r="I74" s="125"/>
      <c r="J74" s="101">
        <f t="shared" si="2"/>
        <v>35</v>
      </c>
      <c r="Q74" s="4"/>
      <c r="R74" s="4"/>
    </row>
    <row r="75" spans="1:18" ht="15" customHeight="1">
      <c r="A75" s="14">
        <v>17</v>
      </c>
      <c r="B75" s="181" t="s">
        <v>112</v>
      </c>
      <c r="C75" s="181" t="s">
        <v>108</v>
      </c>
      <c r="D75" s="180">
        <v>21172</v>
      </c>
      <c r="E75" s="180" t="s">
        <v>967</v>
      </c>
      <c r="F75" s="181" t="s">
        <v>37</v>
      </c>
      <c r="G75" s="242"/>
      <c r="H75" s="123">
        <v>35</v>
      </c>
      <c r="I75" s="123"/>
      <c r="J75" s="101">
        <f t="shared" si="2"/>
        <v>35</v>
      </c>
      <c r="Q75" s="4"/>
      <c r="R75" s="4"/>
    </row>
    <row r="76" spans="1:18" ht="15" customHeight="1">
      <c r="A76" s="60">
        <v>19</v>
      </c>
      <c r="B76" s="11" t="s">
        <v>112</v>
      </c>
      <c r="C76" s="11" t="s">
        <v>108</v>
      </c>
      <c r="D76" s="11">
        <v>21213</v>
      </c>
      <c r="E76" s="11" t="s">
        <v>968</v>
      </c>
      <c r="F76" s="11" t="s">
        <v>4</v>
      </c>
      <c r="G76" s="243"/>
      <c r="H76" s="122">
        <v>27.5</v>
      </c>
      <c r="I76" s="122"/>
      <c r="J76" s="101">
        <f t="shared" si="2"/>
        <v>27.5</v>
      </c>
      <c r="Q76" s="4"/>
      <c r="R76" s="4"/>
    </row>
    <row r="77" spans="1:18" ht="15" customHeight="1">
      <c r="A77" s="14">
        <v>19</v>
      </c>
      <c r="B77" s="11" t="s">
        <v>112</v>
      </c>
      <c r="C77" s="11" t="s">
        <v>108</v>
      </c>
      <c r="D77" s="8">
        <v>18914</v>
      </c>
      <c r="E77" s="8" t="s">
        <v>755</v>
      </c>
      <c r="F77" s="11" t="s">
        <v>4</v>
      </c>
      <c r="G77" s="242"/>
      <c r="H77" s="123">
        <v>27.5</v>
      </c>
      <c r="I77" s="123"/>
      <c r="J77" s="101">
        <f t="shared" si="2"/>
        <v>27.5</v>
      </c>
      <c r="Q77" s="4"/>
      <c r="R77" s="4"/>
    </row>
    <row r="78" spans="1:18" ht="15" customHeight="1" thickBot="1">
      <c r="A78" s="86">
        <v>19</v>
      </c>
      <c r="B78" s="162" t="s">
        <v>112</v>
      </c>
      <c r="C78" s="162" t="s">
        <v>108</v>
      </c>
      <c r="D78" s="162">
        <v>20906</v>
      </c>
      <c r="E78" s="162" t="s">
        <v>970</v>
      </c>
      <c r="F78" s="162" t="s">
        <v>5</v>
      </c>
      <c r="G78" s="256"/>
      <c r="H78" s="124">
        <v>27.5</v>
      </c>
      <c r="I78" s="124"/>
      <c r="J78" s="102">
        <f t="shared" si="2"/>
        <v>27.5</v>
      </c>
      <c r="Q78" s="4"/>
      <c r="R78" s="4"/>
    </row>
    <row r="79" spans="1:18" ht="15" customHeight="1">
      <c r="A79" s="87">
        <v>1</v>
      </c>
      <c r="B79" s="50" t="s">
        <v>112</v>
      </c>
      <c r="C79" s="50" t="s">
        <v>109</v>
      </c>
      <c r="D79" s="50">
        <v>8762</v>
      </c>
      <c r="E79" s="50" t="s">
        <v>417</v>
      </c>
      <c r="F79" s="50" t="s">
        <v>35</v>
      </c>
      <c r="G79" s="263"/>
      <c r="H79" s="121">
        <v>50</v>
      </c>
      <c r="I79" s="121">
        <v>50</v>
      </c>
      <c r="J79" s="101">
        <f t="shared" si="2"/>
        <v>100</v>
      </c>
      <c r="M79" s="4"/>
      <c r="Q79" s="4"/>
      <c r="R79" s="4"/>
    </row>
    <row r="80" spans="1:18" ht="15" customHeight="1">
      <c r="A80" s="60">
        <v>1</v>
      </c>
      <c r="B80" s="11" t="s">
        <v>112</v>
      </c>
      <c r="C80" s="11" t="s">
        <v>109</v>
      </c>
      <c r="D80" s="11">
        <v>18703</v>
      </c>
      <c r="E80" s="11" t="s">
        <v>800</v>
      </c>
      <c r="F80" s="11" t="s">
        <v>35</v>
      </c>
      <c r="G80" s="242"/>
      <c r="H80" s="125">
        <v>50</v>
      </c>
      <c r="I80" s="125">
        <v>50</v>
      </c>
      <c r="J80" s="101">
        <f t="shared" si="2"/>
        <v>100</v>
      </c>
      <c r="M80" s="4"/>
      <c r="Q80" s="4"/>
      <c r="R80" s="4"/>
    </row>
    <row r="81" spans="1:18" ht="15" customHeight="1">
      <c r="A81" s="60">
        <v>1</v>
      </c>
      <c r="B81" s="181" t="s">
        <v>112</v>
      </c>
      <c r="C81" s="181" t="s">
        <v>109</v>
      </c>
      <c r="D81" s="181">
        <v>21291</v>
      </c>
      <c r="E81" s="181" t="s">
        <v>971</v>
      </c>
      <c r="F81" s="181" t="s">
        <v>35</v>
      </c>
      <c r="G81" s="242"/>
      <c r="H81" s="125">
        <v>50</v>
      </c>
      <c r="I81" s="125">
        <v>50</v>
      </c>
      <c r="J81" s="101">
        <f t="shared" si="2"/>
        <v>100</v>
      </c>
      <c r="M81" s="4"/>
      <c r="Q81" s="4"/>
      <c r="R81" s="4"/>
    </row>
    <row r="82" spans="1:18" ht="15" customHeight="1">
      <c r="A82" s="60">
        <v>4</v>
      </c>
      <c r="B82" s="181" t="s">
        <v>112</v>
      </c>
      <c r="C82" s="181" t="s">
        <v>109</v>
      </c>
      <c r="D82" s="181">
        <v>22381</v>
      </c>
      <c r="E82" s="181" t="s">
        <v>1098</v>
      </c>
      <c r="F82" s="220" t="s">
        <v>35</v>
      </c>
      <c r="G82" s="243"/>
      <c r="H82" s="122"/>
      <c r="I82" s="122">
        <v>50</v>
      </c>
      <c r="J82" s="101">
        <f t="shared" si="2"/>
        <v>50</v>
      </c>
      <c r="M82" s="4"/>
      <c r="Q82" s="4"/>
      <c r="R82" s="4"/>
    </row>
    <row r="83" spans="1:18" ht="15" customHeight="1">
      <c r="A83" s="49">
        <v>5</v>
      </c>
      <c r="B83" s="11" t="s">
        <v>112</v>
      </c>
      <c r="C83" s="11" t="s">
        <v>109</v>
      </c>
      <c r="D83" s="8">
        <v>18704</v>
      </c>
      <c r="E83" s="8" t="s">
        <v>801</v>
      </c>
      <c r="F83" s="11" t="s">
        <v>35</v>
      </c>
      <c r="G83" s="242"/>
      <c r="H83" s="125">
        <v>50</v>
      </c>
      <c r="I83" s="125"/>
      <c r="J83" s="101">
        <f t="shared" si="2"/>
        <v>50</v>
      </c>
      <c r="M83" s="4"/>
      <c r="Q83" s="4"/>
      <c r="R83" s="4"/>
    </row>
    <row r="84" spans="1:18" ht="15" customHeight="1">
      <c r="A84" s="49">
        <v>5</v>
      </c>
      <c r="B84" s="11" t="s">
        <v>112</v>
      </c>
      <c r="C84" s="11" t="s">
        <v>109</v>
      </c>
      <c r="D84" s="8">
        <v>17017</v>
      </c>
      <c r="E84" s="8" t="s">
        <v>758</v>
      </c>
      <c r="F84" s="8" t="s">
        <v>75</v>
      </c>
      <c r="G84" s="242"/>
      <c r="H84" s="125">
        <v>27.5</v>
      </c>
      <c r="I84" s="125"/>
      <c r="J84" s="101">
        <f t="shared" si="2"/>
        <v>27.5</v>
      </c>
      <c r="M84" s="4"/>
      <c r="Q84" s="4"/>
      <c r="R84" s="4"/>
    </row>
    <row r="85" spans="1:18" ht="15" customHeight="1">
      <c r="A85" s="60">
        <v>7</v>
      </c>
      <c r="B85" s="11" t="s">
        <v>112</v>
      </c>
      <c r="C85" s="11" t="s">
        <v>109</v>
      </c>
      <c r="D85" s="11">
        <v>8742</v>
      </c>
      <c r="E85" s="11" t="s">
        <v>164</v>
      </c>
      <c r="F85" s="37" t="s">
        <v>5</v>
      </c>
      <c r="G85" s="243"/>
      <c r="H85" s="122">
        <v>18.5</v>
      </c>
      <c r="I85" s="122">
        <v>27.5</v>
      </c>
      <c r="J85" s="101">
        <f t="shared" si="2"/>
        <v>46</v>
      </c>
      <c r="M85" s="4"/>
      <c r="Q85" s="4"/>
      <c r="R85" s="4"/>
    </row>
    <row r="86" spans="1:18" ht="15" customHeight="1">
      <c r="A86" s="60">
        <v>8</v>
      </c>
      <c r="B86" s="11" t="s">
        <v>112</v>
      </c>
      <c r="C86" s="11" t="s">
        <v>109</v>
      </c>
      <c r="D86" s="11">
        <v>5909</v>
      </c>
      <c r="E86" s="11" t="s">
        <v>979</v>
      </c>
      <c r="F86" s="11" t="s">
        <v>37</v>
      </c>
      <c r="G86" s="243"/>
      <c r="H86" s="122">
        <v>27.5</v>
      </c>
      <c r="I86" s="122">
        <v>18.5</v>
      </c>
      <c r="J86" s="101">
        <f t="shared" si="2"/>
        <v>46</v>
      </c>
      <c r="M86" s="4"/>
      <c r="Q86" s="4"/>
      <c r="R86" s="4"/>
    </row>
    <row r="87" spans="1:18" ht="15" customHeight="1">
      <c r="A87" s="49">
        <v>9</v>
      </c>
      <c r="B87" s="11" t="s">
        <v>112</v>
      </c>
      <c r="C87" s="11" t="s">
        <v>109</v>
      </c>
      <c r="D87" s="8">
        <v>22131</v>
      </c>
      <c r="E87" s="8" t="s">
        <v>1099</v>
      </c>
      <c r="F87" s="11" t="s">
        <v>37</v>
      </c>
      <c r="G87" s="242"/>
      <c r="H87" s="125"/>
      <c r="I87" s="125">
        <v>45</v>
      </c>
      <c r="J87" s="101">
        <f t="shared" si="2"/>
        <v>45</v>
      </c>
      <c r="M87" s="4"/>
      <c r="Q87" s="4"/>
      <c r="R87" s="4"/>
    </row>
    <row r="88" spans="1:18" ht="15" customHeight="1">
      <c r="A88" s="49">
        <v>9</v>
      </c>
      <c r="B88" s="181" t="s">
        <v>112</v>
      </c>
      <c r="C88" s="181" t="s">
        <v>109</v>
      </c>
      <c r="D88" s="180">
        <v>22146</v>
      </c>
      <c r="E88" s="180" t="s">
        <v>1100</v>
      </c>
      <c r="F88" s="181" t="s">
        <v>37</v>
      </c>
      <c r="G88" s="242"/>
      <c r="H88" s="125"/>
      <c r="I88" s="125">
        <v>45</v>
      </c>
      <c r="J88" s="101">
        <f t="shared" si="2"/>
        <v>45</v>
      </c>
      <c r="M88" s="4"/>
      <c r="Q88" s="4"/>
      <c r="R88" s="4"/>
    </row>
    <row r="89" spans="1:18" ht="15" customHeight="1">
      <c r="A89" s="49">
        <v>9</v>
      </c>
      <c r="B89" s="11" t="s">
        <v>112</v>
      </c>
      <c r="C89" s="11" t="s">
        <v>109</v>
      </c>
      <c r="D89" s="8">
        <v>22139</v>
      </c>
      <c r="E89" s="8" t="s">
        <v>1101</v>
      </c>
      <c r="F89" s="8" t="s">
        <v>37</v>
      </c>
      <c r="G89" s="242"/>
      <c r="H89" s="125"/>
      <c r="I89" s="125">
        <v>45</v>
      </c>
      <c r="J89" s="101">
        <f t="shared" si="2"/>
        <v>45</v>
      </c>
      <c r="M89" s="4"/>
      <c r="Q89" s="4"/>
      <c r="R89" s="4"/>
    </row>
    <row r="90" spans="1:18" ht="15" customHeight="1">
      <c r="A90" s="49">
        <v>12</v>
      </c>
      <c r="B90" s="11" t="s">
        <v>112</v>
      </c>
      <c r="C90" s="11" t="s">
        <v>109</v>
      </c>
      <c r="D90" s="8">
        <v>17093</v>
      </c>
      <c r="E90" s="8" t="s">
        <v>858</v>
      </c>
      <c r="F90" s="8" t="s">
        <v>5</v>
      </c>
      <c r="G90" s="242"/>
      <c r="H90" s="125">
        <v>5</v>
      </c>
      <c r="I90" s="125">
        <v>40</v>
      </c>
      <c r="J90" s="101">
        <f t="shared" si="2"/>
        <v>45</v>
      </c>
      <c r="M90" s="4"/>
      <c r="Q90" s="4"/>
      <c r="R90" s="4"/>
    </row>
    <row r="91" spans="1:18" ht="15" customHeight="1">
      <c r="A91" s="49">
        <v>13</v>
      </c>
      <c r="B91" s="181" t="s">
        <v>112</v>
      </c>
      <c r="C91" s="181" t="s">
        <v>109</v>
      </c>
      <c r="D91" s="180">
        <v>13384</v>
      </c>
      <c r="E91" s="180" t="s">
        <v>549</v>
      </c>
      <c r="F91" s="181" t="s">
        <v>37</v>
      </c>
      <c r="G91" s="242"/>
      <c r="H91" s="125">
        <v>45</v>
      </c>
      <c r="I91" s="125"/>
      <c r="J91" s="101">
        <f t="shared" si="2"/>
        <v>45</v>
      </c>
      <c r="M91" s="4"/>
      <c r="Q91" s="4"/>
      <c r="R91" s="4"/>
    </row>
    <row r="92" spans="1:18" ht="15" customHeight="1">
      <c r="A92" s="49">
        <v>13</v>
      </c>
      <c r="B92" s="11" t="s">
        <v>112</v>
      </c>
      <c r="C92" s="11" t="s">
        <v>109</v>
      </c>
      <c r="D92" s="8">
        <v>9359</v>
      </c>
      <c r="E92" s="8" t="s">
        <v>404</v>
      </c>
      <c r="F92" s="11" t="s">
        <v>37</v>
      </c>
      <c r="G92" s="242"/>
      <c r="H92" s="125">
        <v>45</v>
      </c>
      <c r="I92" s="125"/>
      <c r="J92" s="101">
        <f t="shared" si="2"/>
        <v>45</v>
      </c>
      <c r="M92" s="4"/>
      <c r="Q92" s="4"/>
      <c r="R92" s="4"/>
    </row>
    <row r="93" spans="1:18" ht="15" customHeight="1">
      <c r="A93" s="49">
        <v>13</v>
      </c>
      <c r="B93" s="11" t="s">
        <v>112</v>
      </c>
      <c r="C93" s="11" t="s">
        <v>109</v>
      </c>
      <c r="D93" s="8">
        <v>20246</v>
      </c>
      <c r="E93" s="8" t="s">
        <v>973</v>
      </c>
      <c r="F93" s="21" t="s">
        <v>37</v>
      </c>
      <c r="G93" s="242"/>
      <c r="H93" s="125">
        <v>45</v>
      </c>
      <c r="I93" s="125"/>
      <c r="J93" s="101">
        <f t="shared" si="2"/>
        <v>45</v>
      </c>
      <c r="M93" s="4"/>
      <c r="Q93" s="4"/>
      <c r="R93" s="4"/>
    </row>
    <row r="94" spans="1:18" ht="15" customHeight="1">
      <c r="A94" s="60">
        <v>13</v>
      </c>
      <c r="B94" s="11" t="s">
        <v>112</v>
      </c>
      <c r="C94" s="11" t="s">
        <v>109</v>
      </c>
      <c r="D94" s="11">
        <v>21116</v>
      </c>
      <c r="E94" s="11" t="s">
        <v>972</v>
      </c>
      <c r="F94" s="21" t="s">
        <v>37</v>
      </c>
      <c r="G94" s="243"/>
      <c r="H94" s="122">
        <v>45</v>
      </c>
      <c r="I94" s="122"/>
      <c r="J94" s="101">
        <f t="shared" si="2"/>
        <v>45</v>
      </c>
      <c r="M94" s="4"/>
      <c r="Q94" s="4"/>
      <c r="R94" s="4"/>
    </row>
    <row r="95" spans="1:18" ht="15" customHeight="1">
      <c r="A95" s="60">
        <v>17</v>
      </c>
      <c r="B95" s="11" t="s">
        <v>112</v>
      </c>
      <c r="C95" s="11" t="s">
        <v>109</v>
      </c>
      <c r="D95" s="11">
        <v>20891</v>
      </c>
      <c r="E95" s="11" t="s">
        <v>990</v>
      </c>
      <c r="F95" s="37" t="s">
        <v>5</v>
      </c>
      <c r="G95" s="243"/>
      <c r="H95" s="122">
        <v>14.5</v>
      </c>
      <c r="I95" s="122">
        <v>27.5</v>
      </c>
      <c r="J95" s="101">
        <f t="shared" si="2"/>
        <v>42</v>
      </c>
      <c r="M95" s="4"/>
      <c r="Q95" s="4"/>
      <c r="R95" s="4"/>
    </row>
    <row r="96" spans="1:18" ht="15" customHeight="1">
      <c r="A96" s="60">
        <v>17</v>
      </c>
      <c r="B96" s="11" t="s">
        <v>112</v>
      </c>
      <c r="C96" s="11" t="s">
        <v>109</v>
      </c>
      <c r="D96" s="11">
        <v>21153</v>
      </c>
      <c r="E96" s="11" t="s">
        <v>991</v>
      </c>
      <c r="F96" s="37" t="s">
        <v>5</v>
      </c>
      <c r="G96" s="243"/>
      <c r="H96" s="122">
        <v>14.5</v>
      </c>
      <c r="I96" s="122">
        <v>27.5</v>
      </c>
      <c r="J96" s="101">
        <f t="shared" si="2"/>
        <v>42</v>
      </c>
      <c r="M96" s="4"/>
      <c r="Q96" s="4"/>
      <c r="R96" s="4"/>
    </row>
    <row r="97" spans="1:18" ht="15" customHeight="1">
      <c r="A97" s="49">
        <v>19</v>
      </c>
      <c r="B97" s="11" t="s">
        <v>112</v>
      </c>
      <c r="C97" s="11" t="s">
        <v>109</v>
      </c>
      <c r="D97" s="8">
        <v>22265</v>
      </c>
      <c r="E97" s="8" t="s">
        <v>1102</v>
      </c>
      <c r="F97" s="8" t="s">
        <v>5</v>
      </c>
      <c r="G97" s="242"/>
      <c r="H97" s="125"/>
      <c r="I97" s="125">
        <v>40</v>
      </c>
      <c r="J97" s="101">
        <f t="shared" si="2"/>
        <v>40</v>
      </c>
      <c r="M97" s="4"/>
      <c r="Q97" s="4"/>
      <c r="R97" s="4"/>
    </row>
    <row r="98" spans="1:18" ht="15" customHeight="1">
      <c r="A98" s="60">
        <v>19</v>
      </c>
      <c r="B98" s="11" t="s">
        <v>112</v>
      </c>
      <c r="C98" s="11" t="s">
        <v>109</v>
      </c>
      <c r="D98" s="11">
        <v>22269</v>
      </c>
      <c r="E98" s="11" t="s">
        <v>1104</v>
      </c>
      <c r="F98" s="11" t="s">
        <v>5</v>
      </c>
      <c r="G98" s="243"/>
      <c r="H98" s="122"/>
      <c r="I98" s="122">
        <v>40</v>
      </c>
      <c r="J98" s="101">
        <f t="shared" si="2"/>
        <v>40</v>
      </c>
      <c r="M98" s="4"/>
      <c r="Q98" s="4"/>
      <c r="R98" s="4"/>
    </row>
    <row r="99" spans="1:18" ht="15" customHeight="1">
      <c r="A99" s="49">
        <v>19</v>
      </c>
      <c r="B99" s="11" t="s">
        <v>112</v>
      </c>
      <c r="C99" s="11" t="s">
        <v>109</v>
      </c>
      <c r="D99" s="8">
        <v>22326</v>
      </c>
      <c r="E99" s="8" t="s">
        <v>1103</v>
      </c>
      <c r="F99" s="11" t="s">
        <v>5</v>
      </c>
      <c r="G99" s="242"/>
      <c r="H99" s="125"/>
      <c r="I99" s="125">
        <v>40</v>
      </c>
      <c r="J99" s="101">
        <f t="shared" si="2"/>
        <v>40</v>
      </c>
      <c r="M99" s="4"/>
      <c r="Q99" s="4"/>
      <c r="R99" s="4"/>
    </row>
    <row r="100" spans="1:18" ht="15" customHeight="1">
      <c r="A100" s="49">
        <v>22</v>
      </c>
      <c r="B100" s="11" t="s">
        <v>112</v>
      </c>
      <c r="C100" s="11" t="s">
        <v>109</v>
      </c>
      <c r="D100" s="8">
        <v>13486</v>
      </c>
      <c r="E100" s="8" t="s">
        <v>550</v>
      </c>
      <c r="F100" s="11" t="s">
        <v>12</v>
      </c>
      <c r="G100" s="242"/>
      <c r="H100" s="125">
        <v>40</v>
      </c>
      <c r="I100" s="125"/>
      <c r="J100" s="101">
        <f t="shared" si="2"/>
        <v>40</v>
      </c>
      <c r="M100" s="4"/>
      <c r="Q100" s="4"/>
      <c r="R100" s="4"/>
    </row>
    <row r="101" spans="1:18" ht="15" customHeight="1">
      <c r="A101" s="49">
        <v>22</v>
      </c>
      <c r="B101" s="11" t="s">
        <v>112</v>
      </c>
      <c r="C101" s="11" t="s">
        <v>109</v>
      </c>
      <c r="D101" s="8">
        <v>20174</v>
      </c>
      <c r="E101" s="8" t="s">
        <v>974</v>
      </c>
      <c r="F101" s="11" t="s">
        <v>12</v>
      </c>
      <c r="G101" s="242"/>
      <c r="H101" s="125">
        <v>40</v>
      </c>
      <c r="I101" s="125"/>
      <c r="J101" s="101">
        <f t="shared" ref="J101:J132" si="3">G101+H101+I101</f>
        <v>40</v>
      </c>
      <c r="M101" s="4"/>
      <c r="Q101" s="4"/>
      <c r="R101" s="4"/>
    </row>
    <row r="102" spans="1:18" ht="15" customHeight="1">
      <c r="A102" s="60">
        <v>22</v>
      </c>
      <c r="B102" s="11" t="s">
        <v>112</v>
      </c>
      <c r="C102" s="11" t="s">
        <v>109</v>
      </c>
      <c r="D102" s="11">
        <v>21212</v>
      </c>
      <c r="E102" s="11" t="s">
        <v>975</v>
      </c>
      <c r="F102" s="11" t="s">
        <v>12</v>
      </c>
      <c r="G102" s="243"/>
      <c r="H102" s="122">
        <v>40</v>
      </c>
      <c r="I102" s="122"/>
      <c r="J102" s="101">
        <f t="shared" si="3"/>
        <v>40</v>
      </c>
      <c r="M102" s="4"/>
      <c r="Q102" s="4"/>
      <c r="R102" s="4"/>
    </row>
    <row r="103" spans="1:18" ht="15" customHeight="1">
      <c r="A103" s="49">
        <v>25</v>
      </c>
      <c r="B103" s="11" t="s">
        <v>112</v>
      </c>
      <c r="C103" s="11" t="s">
        <v>109</v>
      </c>
      <c r="D103" s="8">
        <v>9763</v>
      </c>
      <c r="E103" s="8" t="s">
        <v>377</v>
      </c>
      <c r="F103" s="37" t="s">
        <v>2</v>
      </c>
      <c r="G103" s="242"/>
      <c r="H103" s="125">
        <v>10.5</v>
      </c>
      <c r="I103" s="125">
        <v>27.5</v>
      </c>
      <c r="J103" s="101">
        <f t="shared" si="3"/>
        <v>38</v>
      </c>
      <c r="M103" s="4"/>
      <c r="Q103" s="4"/>
      <c r="R103" s="4"/>
    </row>
    <row r="104" spans="1:18" ht="15" customHeight="1">
      <c r="A104" s="49">
        <v>26</v>
      </c>
      <c r="B104" s="11" t="s">
        <v>112</v>
      </c>
      <c r="C104" s="11" t="s">
        <v>109</v>
      </c>
      <c r="D104" s="8">
        <v>22264</v>
      </c>
      <c r="E104" s="8" t="s">
        <v>1105</v>
      </c>
      <c r="F104" s="8" t="s">
        <v>5</v>
      </c>
      <c r="G104" s="242"/>
      <c r="H104" s="125"/>
      <c r="I104" s="125">
        <v>35</v>
      </c>
      <c r="J104" s="101">
        <f t="shared" si="3"/>
        <v>35</v>
      </c>
      <c r="M104" s="4"/>
      <c r="Q104" s="4"/>
      <c r="R104" s="4"/>
    </row>
    <row r="105" spans="1:18" ht="15" customHeight="1">
      <c r="A105" s="60">
        <v>26</v>
      </c>
      <c r="B105" s="11" t="s">
        <v>112</v>
      </c>
      <c r="C105" s="11" t="s">
        <v>109</v>
      </c>
      <c r="D105" s="11">
        <v>22266</v>
      </c>
      <c r="E105" s="11" t="s">
        <v>1106</v>
      </c>
      <c r="F105" s="11" t="s">
        <v>5</v>
      </c>
      <c r="G105" s="243"/>
      <c r="H105" s="122"/>
      <c r="I105" s="122">
        <v>35</v>
      </c>
      <c r="J105" s="101">
        <f t="shared" si="3"/>
        <v>35</v>
      </c>
      <c r="M105" s="4"/>
      <c r="Q105" s="4"/>
      <c r="R105" s="4"/>
    </row>
    <row r="106" spans="1:18" ht="15" customHeight="1">
      <c r="A106" s="49">
        <v>26</v>
      </c>
      <c r="B106" s="11" t="s">
        <v>112</v>
      </c>
      <c r="C106" s="11" t="s">
        <v>109</v>
      </c>
      <c r="D106" s="8">
        <v>22312</v>
      </c>
      <c r="E106" s="8" t="s">
        <v>1107</v>
      </c>
      <c r="F106" s="11" t="s">
        <v>5</v>
      </c>
      <c r="G106" s="242"/>
      <c r="H106" s="125"/>
      <c r="I106" s="125">
        <v>35</v>
      </c>
      <c r="J106" s="101">
        <f t="shared" si="3"/>
        <v>35</v>
      </c>
      <c r="M106" s="4"/>
      <c r="Q106" s="4"/>
      <c r="R106" s="4"/>
    </row>
    <row r="107" spans="1:18" ht="15" customHeight="1">
      <c r="A107" s="60">
        <v>26</v>
      </c>
      <c r="B107" s="11" t="s">
        <v>112</v>
      </c>
      <c r="C107" s="11" t="s">
        <v>109</v>
      </c>
      <c r="D107" s="11">
        <v>22324</v>
      </c>
      <c r="E107" s="11" t="s">
        <v>1108</v>
      </c>
      <c r="F107" s="11" t="s">
        <v>5</v>
      </c>
      <c r="G107" s="243"/>
      <c r="H107" s="122"/>
      <c r="I107" s="122">
        <v>35</v>
      </c>
      <c r="J107" s="101">
        <f t="shared" si="3"/>
        <v>35</v>
      </c>
      <c r="M107" s="4"/>
      <c r="Q107" s="4"/>
      <c r="R107" s="4"/>
    </row>
    <row r="108" spans="1:18" ht="15" customHeight="1">
      <c r="A108" s="60">
        <v>30</v>
      </c>
      <c r="B108" s="11" t="s">
        <v>112</v>
      </c>
      <c r="C108" s="11" t="s">
        <v>109</v>
      </c>
      <c r="D108" s="11">
        <v>17188</v>
      </c>
      <c r="E108" s="11" t="s">
        <v>234</v>
      </c>
      <c r="F108" s="11" t="s">
        <v>276</v>
      </c>
      <c r="G108" s="243"/>
      <c r="H108" s="122">
        <v>35</v>
      </c>
      <c r="I108" s="122"/>
      <c r="J108" s="101">
        <f t="shared" si="3"/>
        <v>35</v>
      </c>
      <c r="M108" s="4"/>
      <c r="Q108" s="4"/>
      <c r="R108" s="4"/>
    </row>
    <row r="109" spans="1:18" ht="15" customHeight="1">
      <c r="A109" s="49">
        <v>30</v>
      </c>
      <c r="B109" s="11" t="s">
        <v>112</v>
      </c>
      <c r="C109" s="11" t="s">
        <v>109</v>
      </c>
      <c r="D109" s="8">
        <v>1919</v>
      </c>
      <c r="E109" s="8" t="s">
        <v>378</v>
      </c>
      <c r="F109" s="11" t="s">
        <v>276</v>
      </c>
      <c r="G109" s="243"/>
      <c r="H109" s="122">
        <v>35</v>
      </c>
      <c r="I109" s="122"/>
      <c r="J109" s="101">
        <f t="shared" si="3"/>
        <v>35</v>
      </c>
      <c r="M109" s="4"/>
      <c r="Q109" s="4"/>
      <c r="R109" s="4"/>
    </row>
    <row r="110" spans="1:18" ht="15" customHeight="1">
      <c r="A110" s="49">
        <v>30</v>
      </c>
      <c r="B110" s="11" t="s">
        <v>112</v>
      </c>
      <c r="C110" s="11" t="s">
        <v>109</v>
      </c>
      <c r="D110" s="8">
        <v>21219</v>
      </c>
      <c r="E110" s="8" t="s">
        <v>976</v>
      </c>
      <c r="F110" s="11" t="s">
        <v>276</v>
      </c>
      <c r="G110" s="243"/>
      <c r="H110" s="122">
        <v>35</v>
      </c>
      <c r="I110" s="122"/>
      <c r="J110" s="101">
        <f t="shared" si="3"/>
        <v>35</v>
      </c>
      <c r="M110" s="4"/>
      <c r="Q110" s="4"/>
      <c r="R110" s="4"/>
    </row>
    <row r="111" spans="1:18" ht="15" customHeight="1">
      <c r="A111" s="49">
        <v>33</v>
      </c>
      <c r="B111" s="11" t="s">
        <v>112</v>
      </c>
      <c r="C111" s="11" t="s">
        <v>109</v>
      </c>
      <c r="D111" s="8">
        <v>16969</v>
      </c>
      <c r="E111" s="8" t="s">
        <v>762</v>
      </c>
      <c r="F111" s="8" t="s">
        <v>2</v>
      </c>
      <c r="G111" s="242"/>
      <c r="H111" s="125">
        <v>5</v>
      </c>
      <c r="I111" s="125">
        <v>27.5</v>
      </c>
      <c r="J111" s="101">
        <f t="shared" si="3"/>
        <v>32.5</v>
      </c>
      <c r="M111" s="4"/>
      <c r="Q111" s="4"/>
      <c r="R111" s="4"/>
    </row>
    <row r="112" spans="1:18" ht="15" customHeight="1">
      <c r="A112" s="49">
        <v>34</v>
      </c>
      <c r="B112" s="11" t="s">
        <v>112</v>
      </c>
      <c r="C112" s="11" t="s">
        <v>109</v>
      </c>
      <c r="D112" s="8">
        <v>22343</v>
      </c>
      <c r="E112" s="8" t="s">
        <v>1109</v>
      </c>
      <c r="F112" s="8" t="s">
        <v>2</v>
      </c>
      <c r="G112" s="242"/>
      <c r="H112" s="125"/>
      <c r="I112" s="125">
        <v>27.5</v>
      </c>
      <c r="J112" s="101">
        <f t="shared" si="3"/>
        <v>27.5</v>
      </c>
      <c r="M112" s="4"/>
      <c r="Q112" s="4"/>
      <c r="R112" s="4"/>
    </row>
    <row r="113" spans="1:18" ht="15" customHeight="1">
      <c r="A113" s="60">
        <v>35</v>
      </c>
      <c r="B113" s="11" t="s">
        <v>112</v>
      </c>
      <c r="C113" s="11" t="s">
        <v>109</v>
      </c>
      <c r="D113" s="11">
        <v>18481</v>
      </c>
      <c r="E113" s="11" t="s">
        <v>978</v>
      </c>
      <c r="F113" s="37" t="s">
        <v>37</v>
      </c>
      <c r="G113" s="243"/>
      <c r="H113" s="122">
        <v>27.5</v>
      </c>
      <c r="I113" s="122"/>
      <c r="J113" s="101">
        <f t="shared" si="3"/>
        <v>27.5</v>
      </c>
      <c r="M113" s="4"/>
      <c r="Q113" s="4"/>
      <c r="R113" s="4"/>
    </row>
    <row r="114" spans="1:18" ht="15" customHeight="1">
      <c r="A114" s="60">
        <v>35</v>
      </c>
      <c r="B114" s="11" t="s">
        <v>112</v>
      </c>
      <c r="C114" s="11" t="s">
        <v>109</v>
      </c>
      <c r="D114" s="11">
        <v>21126</v>
      </c>
      <c r="E114" s="11" t="s">
        <v>977</v>
      </c>
      <c r="F114" s="11" t="s">
        <v>37</v>
      </c>
      <c r="G114" s="242"/>
      <c r="H114" s="125">
        <v>27.5</v>
      </c>
      <c r="I114" s="125"/>
      <c r="J114" s="101">
        <f t="shared" si="3"/>
        <v>27.5</v>
      </c>
      <c r="M114" s="4"/>
      <c r="Q114" s="4"/>
      <c r="R114" s="4"/>
    </row>
    <row r="115" spans="1:18" ht="15" customHeight="1">
      <c r="A115" s="49">
        <v>35</v>
      </c>
      <c r="B115" s="11" t="s">
        <v>112</v>
      </c>
      <c r="C115" s="11" t="s">
        <v>109</v>
      </c>
      <c r="D115" s="8">
        <v>21147</v>
      </c>
      <c r="E115" s="8" t="s">
        <v>540</v>
      </c>
      <c r="F115" s="11" t="s">
        <v>75</v>
      </c>
      <c r="G115" s="242"/>
      <c r="H115" s="125">
        <v>27.5</v>
      </c>
      <c r="I115" s="125"/>
      <c r="J115" s="101">
        <f t="shared" si="3"/>
        <v>27.5</v>
      </c>
      <c r="M115" s="4"/>
      <c r="Q115" s="4"/>
      <c r="R115" s="4"/>
    </row>
    <row r="116" spans="1:18" ht="15" customHeight="1">
      <c r="A116" s="60">
        <v>35</v>
      </c>
      <c r="B116" s="11" t="s">
        <v>112</v>
      </c>
      <c r="C116" s="11" t="s">
        <v>109</v>
      </c>
      <c r="D116" s="11">
        <v>21208</v>
      </c>
      <c r="E116" s="11" t="s">
        <v>980</v>
      </c>
      <c r="F116" s="37" t="s">
        <v>37</v>
      </c>
      <c r="G116" s="243"/>
      <c r="H116" s="122">
        <v>27.5</v>
      </c>
      <c r="I116" s="122"/>
      <c r="J116" s="101">
        <f t="shared" si="3"/>
        <v>27.5</v>
      </c>
      <c r="M116" s="4"/>
      <c r="Q116" s="4"/>
      <c r="R116" s="4"/>
    </row>
    <row r="117" spans="1:18" ht="15" customHeight="1">
      <c r="A117" s="60">
        <v>39</v>
      </c>
      <c r="B117" s="11" t="s">
        <v>112</v>
      </c>
      <c r="C117" s="11" t="s">
        <v>109</v>
      </c>
      <c r="D117" s="11">
        <v>13101</v>
      </c>
      <c r="E117" s="11" t="s">
        <v>234</v>
      </c>
      <c r="F117" s="21" t="s">
        <v>3</v>
      </c>
      <c r="G117" s="243"/>
      <c r="H117" s="122">
        <v>10.5</v>
      </c>
      <c r="I117" s="122">
        <v>14.5</v>
      </c>
      <c r="J117" s="101">
        <f t="shared" si="3"/>
        <v>25</v>
      </c>
      <c r="M117" s="4"/>
      <c r="Q117" s="4"/>
      <c r="R117" s="4"/>
    </row>
    <row r="118" spans="1:18" ht="15" customHeight="1">
      <c r="A118" s="49">
        <v>40</v>
      </c>
      <c r="B118" s="181" t="s">
        <v>112</v>
      </c>
      <c r="C118" s="181" t="s">
        <v>109</v>
      </c>
      <c r="D118" s="180">
        <v>6846</v>
      </c>
      <c r="E118" s="180" t="s">
        <v>379</v>
      </c>
      <c r="F118" s="180" t="s">
        <v>2</v>
      </c>
      <c r="G118" s="242"/>
      <c r="H118" s="125">
        <v>5</v>
      </c>
      <c r="I118" s="125">
        <v>14.5</v>
      </c>
      <c r="J118" s="101">
        <f t="shared" si="3"/>
        <v>19.5</v>
      </c>
      <c r="M118" s="4"/>
      <c r="Q118" s="4"/>
      <c r="R118" s="4"/>
    </row>
    <row r="119" spans="1:18" ht="15" customHeight="1">
      <c r="A119" s="60">
        <v>41</v>
      </c>
      <c r="B119" s="11" t="s">
        <v>112</v>
      </c>
      <c r="C119" s="11" t="s">
        <v>109</v>
      </c>
      <c r="D119" s="11">
        <v>22267</v>
      </c>
      <c r="E119" s="11" t="s">
        <v>1110</v>
      </c>
      <c r="F119" s="11" t="s">
        <v>5</v>
      </c>
      <c r="G119" s="243"/>
      <c r="H119" s="122"/>
      <c r="I119" s="122">
        <v>18.5</v>
      </c>
      <c r="J119" s="101">
        <f t="shared" si="3"/>
        <v>18.5</v>
      </c>
      <c r="M119" s="4"/>
      <c r="Q119" s="4"/>
      <c r="R119" s="4"/>
    </row>
    <row r="120" spans="1:18" ht="15" customHeight="1">
      <c r="A120" s="60">
        <v>41</v>
      </c>
      <c r="B120" s="11" t="s">
        <v>112</v>
      </c>
      <c r="C120" s="11" t="s">
        <v>109</v>
      </c>
      <c r="D120" s="11">
        <v>22263</v>
      </c>
      <c r="E120" s="11" t="s">
        <v>1111</v>
      </c>
      <c r="F120" s="11" t="s">
        <v>5</v>
      </c>
      <c r="G120" s="243"/>
      <c r="H120" s="122"/>
      <c r="I120" s="122">
        <v>18.5</v>
      </c>
      <c r="J120" s="101">
        <f t="shared" si="3"/>
        <v>18.5</v>
      </c>
      <c r="M120" s="4"/>
      <c r="Q120" s="4"/>
      <c r="R120" s="4"/>
    </row>
    <row r="121" spans="1:18" ht="15" customHeight="1">
      <c r="A121" s="60">
        <v>41</v>
      </c>
      <c r="B121" s="11" t="s">
        <v>112</v>
      </c>
      <c r="C121" s="11" t="s">
        <v>109</v>
      </c>
      <c r="D121" s="11">
        <v>22329</v>
      </c>
      <c r="E121" s="11" t="s">
        <v>1112</v>
      </c>
      <c r="F121" s="37" t="s">
        <v>5</v>
      </c>
      <c r="G121" s="243"/>
      <c r="H121" s="122"/>
      <c r="I121" s="122">
        <v>18.5</v>
      </c>
      <c r="J121" s="101">
        <f t="shared" si="3"/>
        <v>18.5</v>
      </c>
      <c r="M121" s="4"/>
      <c r="Q121" s="4"/>
      <c r="R121" s="4"/>
    </row>
    <row r="122" spans="1:18" ht="15" customHeight="1">
      <c r="A122" s="49">
        <v>41</v>
      </c>
      <c r="B122" s="11" t="s">
        <v>112</v>
      </c>
      <c r="C122" s="11" t="s">
        <v>109</v>
      </c>
      <c r="D122" s="8">
        <v>22123</v>
      </c>
      <c r="E122" s="8" t="s">
        <v>1113</v>
      </c>
      <c r="F122" s="8" t="s">
        <v>37</v>
      </c>
      <c r="G122" s="242"/>
      <c r="H122" s="125"/>
      <c r="I122" s="125">
        <v>18.5</v>
      </c>
      <c r="J122" s="101">
        <f t="shared" si="3"/>
        <v>18.5</v>
      </c>
      <c r="M122" s="4"/>
      <c r="Q122" s="4"/>
      <c r="R122" s="4"/>
    </row>
    <row r="123" spans="1:18" ht="15" customHeight="1">
      <c r="A123" s="60">
        <v>41</v>
      </c>
      <c r="B123" s="11" t="s">
        <v>112</v>
      </c>
      <c r="C123" s="11" t="s">
        <v>109</v>
      </c>
      <c r="D123" s="11">
        <v>22318</v>
      </c>
      <c r="E123" s="11" t="s">
        <v>1114</v>
      </c>
      <c r="F123" s="37" t="s">
        <v>37</v>
      </c>
      <c r="G123" s="243"/>
      <c r="H123" s="122"/>
      <c r="I123" s="122">
        <v>18.5</v>
      </c>
      <c r="J123" s="101">
        <f t="shared" si="3"/>
        <v>18.5</v>
      </c>
      <c r="M123" s="4"/>
      <c r="Q123" s="4"/>
      <c r="R123" s="4"/>
    </row>
    <row r="124" spans="1:18" ht="15" customHeight="1">
      <c r="A124" s="49">
        <v>41</v>
      </c>
      <c r="B124" s="11" t="s">
        <v>112</v>
      </c>
      <c r="C124" s="11" t="s">
        <v>109</v>
      </c>
      <c r="D124" s="8">
        <v>16449</v>
      </c>
      <c r="E124" s="8" t="s">
        <v>861</v>
      </c>
      <c r="F124" s="11" t="s">
        <v>5</v>
      </c>
      <c r="G124" s="242"/>
      <c r="H124" s="125"/>
      <c r="I124" s="125">
        <v>18.5</v>
      </c>
      <c r="J124" s="101">
        <f t="shared" si="3"/>
        <v>18.5</v>
      </c>
      <c r="M124" s="4"/>
      <c r="Q124" s="4"/>
      <c r="R124" s="4"/>
    </row>
    <row r="125" spans="1:18" ht="15" customHeight="1">
      <c r="A125" s="49">
        <v>47</v>
      </c>
      <c r="B125" s="11" t="s">
        <v>112</v>
      </c>
      <c r="C125" s="11" t="s">
        <v>109</v>
      </c>
      <c r="D125" s="8">
        <v>14434</v>
      </c>
      <c r="E125" s="8" t="s">
        <v>984</v>
      </c>
      <c r="F125" s="11" t="s">
        <v>12</v>
      </c>
      <c r="G125" s="242"/>
      <c r="H125" s="125">
        <v>18.5</v>
      </c>
      <c r="I125" s="125"/>
      <c r="J125" s="101">
        <f t="shared" si="3"/>
        <v>18.5</v>
      </c>
      <c r="M125" s="4"/>
      <c r="Q125" s="4"/>
      <c r="R125" s="4"/>
    </row>
    <row r="126" spans="1:18" ht="15" customHeight="1">
      <c r="A126" s="49">
        <v>47</v>
      </c>
      <c r="B126" s="11" t="s">
        <v>112</v>
      </c>
      <c r="C126" s="11" t="s">
        <v>109</v>
      </c>
      <c r="D126" s="8">
        <v>20308</v>
      </c>
      <c r="E126" s="8" t="s">
        <v>982</v>
      </c>
      <c r="F126" s="11" t="s">
        <v>12</v>
      </c>
      <c r="G126" s="242"/>
      <c r="H126" s="125">
        <v>18.5</v>
      </c>
      <c r="I126" s="125"/>
      <c r="J126" s="101">
        <f t="shared" si="3"/>
        <v>18.5</v>
      </c>
      <c r="M126" s="4"/>
      <c r="Q126" s="4"/>
      <c r="R126" s="4"/>
    </row>
    <row r="127" spans="1:18" ht="15" customHeight="1">
      <c r="A127" s="49">
        <v>47</v>
      </c>
      <c r="B127" s="11" t="s">
        <v>112</v>
      </c>
      <c r="C127" s="11" t="s">
        <v>109</v>
      </c>
      <c r="D127" s="8">
        <v>20907</v>
      </c>
      <c r="E127" s="8" t="s">
        <v>981</v>
      </c>
      <c r="F127" s="11" t="s">
        <v>5</v>
      </c>
      <c r="G127" s="242"/>
      <c r="H127" s="125">
        <v>18.5</v>
      </c>
      <c r="I127" s="125"/>
      <c r="J127" s="101">
        <f t="shared" si="3"/>
        <v>18.5</v>
      </c>
      <c r="M127" s="4"/>
      <c r="Q127" s="4"/>
      <c r="R127" s="4"/>
    </row>
    <row r="128" spans="1:18" ht="15" customHeight="1">
      <c r="A128" s="49">
        <v>47</v>
      </c>
      <c r="B128" s="11" t="s">
        <v>112</v>
      </c>
      <c r="C128" s="11" t="s">
        <v>109</v>
      </c>
      <c r="D128" s="8">
        <v>21154</v>
      </c>
      <c r="E128" s="8" t="s">
        <v>983</v>
      </c>
      <c r="F128" s="11" t="s">
        <v>12</v>
      </c>
      <c r="G128" s="242"/>
      <c r="H128" s="125">
        <v>18.5</v>
      </c>
      <c r="I128" s="125"/>
      <c r="J128" s="101">
        <f t="shared" si="3"/>
        <v>18.5</v>
      </c>
      <c r="M128" s="4"/>
      <c r="Q128" s="4"/>
      <c r="R128" s="4"/>
    </row>
    <row r="129" spans="1:18" ht="15" customHeight="1">
      <c r="A129" s="49">
        <v>51</v>
      </c>
      <c r="B129" s="11" t="s">
        <v>112</v>
      </c>
      <c r="C129" s="11" t="s">
        <v>109</v>
      </c>
      <c r="D129" s="8">
        <v>6106</v>
      </c>
      <c r="E129" s="8" t="s">
        <v>859</v>
      </c>
      <c r="F129" s="8" t="s">
        <v>2</v>
      </c>
      <c r="G129" s="242"/>
      <c r="H129" s="125"/>
      <c r="I129" s="125">
        <v>14.5</v>
      </c>
      <c r="J129" s="101">
        <f t="shared" si="3"/>
        <v>14.5</v>
      </c>
      <c r="M129" s="4"/>
      <c r="Q129" s="4"/>
      <c r="R129" s="4"/>
    </row>
    <row r="130" spans="1:18" ht="15" customHeight="1">
      <c r="A130" s="60">
        <v>51</v>
      </c>
      <c r="B130" s="11" t="s">
        <v>112</v>
      </c>
      <c r="C130" s="11" t="s">
        <v>109</v>
      </c>
      <c r="D130" s="11">
        <v>22344</v>
      </c>
      <c r="E130" s="11" t="s">
        <v>1117</v>
      </c>
      <c r="F130" s="11" t="s">
        <v>2</v>
      </c>
      <c r="G130" s="243"/>
      <c r="H130" s="122"/>
      <c r="I130" s="122">
        <v>14.5</v>
      </c>
      <c r="J130" s="101">
        <f t="shared" si="3"/>
        <v>14.5</v>
      </c>
      <c r="M130" s="4"/>
      <c r="Q130" s="4"/>
      <c r="R130" s="4"/>
    </row>
    <row r="131" spans="1:18" ht="15" customHeight="1">
      <c r="A131" s="60">
        <v>51</v>
      </c>
      <c r="B131" s="11" t="s">
        <v>112</v>
      </c>
      <c r="C131" s="11" t="s">
        <v>109</v>
      </c>
      <c r="D131" s="11">
        <v>22340</v>
      </c>
      <c r="E131" s="11" t="s">
        <v>1118</v>
      </c>
      <c r="F131" s="11" t="s">
        <v>49</v>
      </c>
      <c r="G131" s="243"/>
      <c r="H131" s="122"/>
      <c r="I131" s="122">
        <v>14.5</v>
      </c>
      <c r="J131" s="101">
        <f t="shared" si="3"/>
        <v>14.5</v>
      </c>
      <c r="M131" s="4"/>
      <c r="Q131" s="4"/>
      <c r="R131" s="4"/>
    </row>
    <row r="132" spans="1:18" ht="15" customHeight="1">
      <c r="A132" s="60">
        <v>51</v>
      </c>
      <c r="B132" s="11" t="s">
        <v>112</v>
      </c>
      <c r="C132" s="11" t="s">
        <v>109</v>
      </c>
      <c r="D132" s="11">
        <v>22316</v>
      </c>
      <c r="E132" s="11" t="s">
        <v>1119</v>
      </c>
      <c r="F132" s="11" t="s">
        <v>49</v>
      </c>
      <c r="G132" s="243"/>
      <c r="H132" s="122"/>
      <c r="I132" s="122">
        <v>14.5</v>
      </c>
      <c r="J132" s="101">
        <f t="shared" si="3"/>
        <v>14.5</v>
      </c>
      <c r="M132" s="4"/>
      <c r="Q132" s="4"/>
      <c r="R132" s="4"/>
    </row>
    <row r="133" spans="1:18" ht="15" customHeight="1">
      <c r="A133" s="60">
        <v>51</v>
      </c>
      <c r="B133" s="11" t="s">
        <v>112</v>
      </c>
      <c r="C133" s="11" t="s">
        <v>109</v>
      </c>
      <c r="D133" s="11">
        <v>22339</v>
      </c>
      <c r="E133" s="11" t="s">
        <v>1120</v>
      </c>
      <c r="F133" s="11" t="s">
        <v>49</v>
      </c>
      <c r="G133" s="243"/>
      <c r="H133" s="122"/>
      <c r="I133" s="122">
        <v>14.5</v>
      </c>
      <c r="J133" s="101">
        <f t="shared" ref="J133:J164" si="4">G133+H133+I133</f>
        <v>14.5</v>
      </c>
      <c r="M133" s="4"/>
      <c r="Q133" s="4"/>
      <c r="R133" s="4"/>
    </row>
    <row r="134" spans="1:18" ht="15" customHeight="1">
      <c r="A134" s="49">
        <v>51</v>
      </c>
      <c r="B134" s="11" t="s">
        <v>112</v>
      </c>
      <c r="C134" s="11" t="s">
        <v>109</v>
      </c>
      <c r="D134" s="8">
        <v>22346</v>
      </c>
      <c r="E134" s="8" t="s">
        <v>781</v>
      </c>
      <c r="F134" s="11" t="s">
        <v>49</v>
      </c>
      <c r="G134" s="242"/>
      <c r="H134" s="125"/>
      <c r="I134" s="125">
        <v>14.5</v>
      </c>
      <c r="J134" s="101">
        <f t="shared" si="4"/>
        <v>14.5</v>
      </c>
      <c r="M134" s="4"/>
      <c r="Q134" s="4"/>
      <c r="R134" s="4"/>
    </row>
    <row r="135" spans="1:18" ht="15" customHeight="1">
      <c r="A135" s="49">
        <v>51</v>
      </c>
      <c r="B135" s="11" t="s">
        <v>112</v>
      </c>
      <c r="C135" s="11" t="s">
        <v>109</v>
      </c>
      <c r="D135" s="8">
        <v>22219</v>
      </c>
      <c r="E135" s="8" t="s">
        <v>1121</v>
      </c>
      <c r="F135" s="11" t="s">
        <v>37</v>
      </c>
      <c r="G135" s="242"/>
      <c r="H135" s="125"/>
      <c r="I135" s="125">
        <v>14.5</v>
      </c>
      <c r="J135" s="101">
        <f t="shared" si="4"/>
        <v>14.5</v>
      </c>
      <c r="M135" s="4"/>
      <c r="Q135" s="4"/>
      <c r="R135" s="4"/>
    </row>
    <row r="136" spans="1:18" ht="15" customHeight="1">
      <c r="A136" s="49">
        <v>51</v>
      </c>
      <c r="B136" s="11" t="s">
        <v>112</v>
      </c>
      <c r="C136" s="11" t="s">
        <v>109</v>
      </c>
      <c r="D136" s="8">
        <v>22313</v>
      </c>
      <c r="E136" s="8" t="s">
        <v>1122</v>
      </c>
      <c r="F136" s="11" t="s">
        <v>37</v>
      </c>
      <c r="G136" s="242"/>
      <c r="H136" s="125"/>
      <c r="I136" s="125">
        <v>14.5</v>
      </c>
      <c r="J136" s="101">
        <f t="shared" si="4"/>
        <v>14.5</v>
      </c>
      <c r="M136" s="4"/>
      <c r="Q136" s="4"/>
      <c r="R136" s="4"/>
    </row>
    <row r="137" spans="1:18" ht="15" customHeight="1">
      <c r="A137" s="49">
        <v>51</v>
      </c>
      <c r="B137" s="11" t="s">
        <v>112</v>
      </c>
      <c r="C137" s="11" t="s">
        <v>109</v>
      </c>
      <c r="D137" s="8">
        <v>22228</v>
      </c>
      <c r="E137" s="8" t="s">
        <v>1123</v>
      </c>
      <c r="F137" s="11" t="s">
        <v>37</v>
      </c>
      <c r="G137" s="242"/>
      <c r="H137" s="125"/>
      <c r="I137" s="125">
        <v>14.5</v>
      </c>
      <c r="J137" s="101">
        <f t="shared" si="4"/>
        <v>14.5</v>
      </c>
      <c r="M137" s="4"/>
      <c r="Q137" s="4"/>
      <c r="R137" s="4"/>
    </row>
    <row r="138" spans="1:18" ht="15" customHeight="1">
      <c r="A138" s="49">
        <v>51</v>
      </c>
      <c r="B138" s="11" t="s">
        <v>112</v>
      </c>
      <c r="C138" s="11" t="s">
        <v>109</v>
      </c>
      <c r="D138" s="8">
        <v>22332</v>
      </c>
      <c r="E138" s="8" t="s">
        <v>1115</v>
      </c>
      <c r="F138" s="8" t="s">
        <v>3</v>
      </c>
      <c r="G138" s="242"/>
      <c r="H138" s="125"/>
      <c r="I138" s="125">
        <v>14.5</v>
      </c>
      <c r="J138" s="101">
        <f t="shared" si="4"/>
        <v>14.5</v>
      </c>
      <c r="M138" s="4"/>
      <c r="Q138" s="4"/>
      <c r="R138" s="4"/>
    </row>
    <row r="139" spans="1:18" ht="15" customHeight="1">
      <c r="A139" s="49">
        <v>51</v>
      </c>
      <c r="B139" s="11" t="s">
        <v>112</v>
      </c>
      <c r="C139" s="11" t="s">
        <v>109</v>
      </c>
      <c r="D139" s="8">
        <v>17111</v>
      </c>
      <c r="E139" s="8" t="s">
        <v>764</v>
      </c>
      <c r="F139" s="8" t="s">
        <v>3</v>
      </c>
      <c r="G139" s="242"/>
      <c r="H139" s="125"/>
      <c r="I139" s="125">
        <v>14.5</v>
      </c>
      <c r="J139" s="101">
        <f t="shared" si="4"/>
        <v>14.5</v>
      </c>
      <c r="M139" s="4"/>
      <c r="Q139" s="4"/>
      <c r="R139" s="4"/>
    </row>
    <row r="140" spans="1:18" ht="15" customHeight="1">
      <c r="A140" s="49">
        <v>51</v>
      </c>
      <c r="B140" s="181" t="s">
        <v>112</v>
      </c>
      <c r="C140" s="181" t="s">
        <v>109</v>
      </c>
      <c r="D140" s="180">
        <v>22355</v>
      </c>
      <c r="E140" s="180" t="s">
        <v>1116</v>
      </c>
      <c r="F140" s="181" t="s">
        <v>3</v>
      </c>
      <c r="G140" s="242"/>
      <c r="H140" s="125"/>
      <c r="I140" s="125">
        <v>14.5</v>
      </c>
      <c r="J140" s="101">
        <f t="shared" si="4"/>
        <v>14.5</v>
      </c>
      <c r="M140" s="4"/>
      <c r="Q140" s="4"/>
      <c r="R140" s="4"/>
    </row>
    <row r="141" spans="1:18" ht="15" customHeight="1">
      <c r="A141" s="49">
        <v>63</v>
      </c>
      <c r="B141" s="11" t="s">
        <v>112</v>
      </c>
      <c r="C141" s="11" t="s">
        <v>109</v>
      </c>
      <c r="D141" s="8">
        <v>9708</v>
      </c>
      <c r="E141" s="8" t="s">
        <v>397</v>
      </c>
      <c r="F141" s="21" t="s">
        <v>9</v>
      </c>
      <c r="G141" s="242"/>
      <c r="H141" s="125">
        <v>14.5</v>
      </c>
      <c r="I141" s="125"/>
      <c r="J141" s="101">
        <f t="shared" si="4"/>
        <v>14.5</v>
      </c>
      <c r="M141" s="4"/>
      <c r="Q141" s="4"/>
      <c r="R141" s="4"/>
    </row>
    <row r="142" spans="1:18" ht="15" customHeight="1">
      <c r="A142" s="49">
        <v>63</v>
      </c>
      <c r="B142" s="11" t="s">
        <v>112</v>
      </c>
      <c r="C142" s="11" t="s">
        <v>109</v>
      </c>
      <c r="D142" s="8">
        <v>9709</v>
      </c>
      <c r="E142" s="8" t="s">
        <v>388</v>
      </c>
      <c r="F142" s="21" t="s">
        <v>9</v>
      </c>
      <c r="G142" s="242"/>
      <c r="H142" s="125">
        <v>14.5</v>
      </c>
      <c r="I142" s="125"/>
      <c r="J142" s="101">
        <f t="shared" si="4"/>
        <v>14.5</v>
      </c>
      <c r="M142" s="4"/>
      <c r="Q142" s="4"/>
      <c r="R142" s="4"/>
    </row>
    <row r="143" spans="1:18" ht="15" customHeight="1">
      <c r="A143" s="60">
        <v>63</v>
      </c>
      <c r="B143" s="11" t="s">
        <v>112</v>
      </c>
      <c r="C143" s="11" t="s">
        <v>109</v>
      </c>
      <c r="D143" s="11">
        <v>2154</v>
      </c>
      <c r="E143" s="11" t="s">
        <v>86</v>
      </c>
      <c r="F143" s="11" t="s">
        <v>12</v>
      </c>
      <c r="G143" s="243"/>
      <c r="H143" s="122">
        <v>14.5</v>
      </c>
      <c r="I143" s="122"/>
      <c r="J143" s="101">
        <f t="shared" si="4"/>
        <v>14.5</v>
      </c>
      <c r="M143" s="4"/>
      <c r="Q143" s="4"/>
      <c r="R143" s="4"/>
    </row>
    <row r="144" spans="1:18" ht="15" customHeight="1">
      <c r="A144" s="49">
        <v>63</v>
      </c>
      <c r="B144" s="11" t="s">
        <v>112</v>
      </c>
      <c r="C144" s="11" t="s">
        <v>109</v>
      </c>
      <c r="D144" s="8">
        <v>17040</v>
      </c>
      <c r="E144" s="8" t="s">
        <v>860</v>
      </c>
      <c r="F144" s="11" t="s">
        <v>12</v>
      </c>
      <c r="G144" s="242"/>
      <c r="H144" s="125">
        <v>14.5</v>
      </c>
      <c r="I144" s="125"/>
      <c r="J144" s="101">
        <f t="shared" si="4"/>
        <v>14.5</v>
      </c>
      <c r="M144" s="4"/>
      <c r="Q144" s="4"/>
      <c r="R144" s="4"/>
    </row>
    <row r="145" spans="1:18" ht="15" customHeight="1">
      <c r="A145" s="60">
        <v>63</v>
      </c>
      <c r="B145" s="11" t="s">
        <v>112</v>
      </c>
      <c r="C145" s="11" t="s">
        <v>109</v>
      </c>
      <c r="D145" s="11">
        <v>6800</v>
      </c>
      <c r="E145" s="11" t="s">
        <v>986</v>
      </c>
      <c r="F145" s="11" t="s">
        <v>9</v>
      </c>
      <c r="G145" s="243"/>
      <c r="H145" s="122">
        <v>14.5</v>
      </c>
      <c r="I145" s="122"/>
      <c r="J145" s="101">
        <f t="shared" si="4"/>
        <v>14.5</v>
      </c>
      <c r="M145" s="4"/>
      <c r="Q145" s="4"/>
      <c r="R145" s="4"/>
    </row>
    <row r="146" spans="1:18" ht="15" customHeight="1">
      <c r="A146" s="60">
        <v>63</v>
      </c>
      <c r="B146" s="11" t="s">
        <v>112</v>
      </c>
      <c r="C146" s="11" t="s">
        <v>109</v>
      </c>
      <c r="D146" s="11">
        <v>20153</v>
      </c>
      <c r="E146" s="11" t="s">
        <v>757</v>
      </c>
      <c r="F146" s="37" t="s">
        <v>12</v>
      </c>
      <c r="G146" s="243"/>
      <c r="H146" s="122">
        <v>14.5</v>
      </c>
      <c r="I146" s="122"/>
      <c r="J146" s="101">
        <f t="shared" si="4"/>
        <v>14.5</v>
      </c>
      <c r="M146" s="4"/>
      <c r="Q146" s="4"/>
      <c r="R146" s="4"/>
    </row>
    <row r="147" spans="1:18" ht="15" customHeight="1">
      <c r="A147" s="60">
        <v>63</v>
      </c>
      <c r="B147" s="11" t="s">
        <v>112</v>
      </c>
      <c r="C147" s="11" t="s">
        <v>109</v>
      </c>
      <c r="D147" s="11">
        <v>21054</v>
      </c>
      <c r="E147" s="11" t="s">
        <v>989</v>
      </c>
      <c r="F147" s="11" t="s">
        <v>49</v>
      </c>
      <c r="G147" s="243"/>
      <c r="H147" s="122">
        <v>14.5</v>
      </c>
      <c r="I147" s="122"/>
      <c r="J147" s="101">
        <f t="shared" si="4"/>
        <v>14.5</v>
      </c>
      <c r="M147" s="4"/>
      <c r="Q147" s="4"/>
      <c r="R147" s="4"/>
    </row>
    <row r="148" spans="1:18" ht="15" customHeight="1">
      <c r="A148" s="60">
        <v>63</v>
      </c>
      <c r="B148" s="11" t="s">
        <v>112</v>
      </c>
      <c r="C148" s="11" t="s">
        <v>109</v>
      </c>
      <c r="D148" s="11">
        <v>21146</v>
      </c>
      <c r="E148" s="11" t="s">
        <v>988</v>
      </c>
      <c r="F148" s="21" t="s">
        <v>49</v>
      </c>
      <c r="G148" s="243"/>
      <c r="H148" s="122">
        <v>14.5</v>
      </c>
      <c r="I148" s="122"/>
      <c r="J148" s="101">
        <f t="shared" si="4"/>
        <v>14.5</v>
      </c>
      <c r="M148" s="4"/>
      <c r="Q148" s="4"/>
      <c r="R148" s="4"/>
    </row>
    <row r="149" spans="1:18" ht="15" customHeight="1">
      <c r="A149" s="60">
        <v>63</v>
      </c>
      <c r="B149" s="11" t="s">
        <v>112</v>
      </c>
      <c r="C149" s="11" t="s">
        <v>109</v>
      </c>
      <c r="D149" s="11">
        <v>21196</v>
      </c>
      <c r="E149" s="11" t="s">
        <v>987</v>
      </c>
      <c r="F149" s="21" t="s">
        <v>49</v>
      </c>
      <c r="G149" s="243"/>
      <c r="H149" s="122">
        <v>14.5</v>
      </c>
      <c r="I149" s="122"/>
      <c r="J149" s="101">
        <f t="shared" si="4"/>
        <v>14.5</v>
      </c>
      <c r="M149" s="4"/>
      <c r="Q149" s="4"/>
      <c r="R149" s="4"/>
    </row>
    <row r="150" spans="1:18" ht="15" customHeight="1">
      <c r="A150" s="60">
        <v>63</v>
      </c>
      <c r="B150" s="11" t="s">
        <v>112</v>
      </c>
      <c r="C150" s="11" t="s">
        <v>109</v>
      </c>
      <c r="D150" s="11">
        <v>21229</v>
      </c>
      <c r="E150" s="11" t="s">
        <v>985</v>
      </c>
      <c r="F150" s="21" t="s">
        <v>9</v>
      </c>
      <c r="G150" s="243"/>
      <c r="H150" s="122">
        <v>14.5</v>
      </c>
      <c r="I150" s="122"/>
      <c r="J150" s="101">
        <f t="shared" si="4"/>
        <v>14.5</v>
      </c>
      <c r="M150" s="4"/>
      <c r="Q150" s="4"/>
      <c r="R150" s="4"/>
    </row>
    <row r="151" spans="1:18" ht="15" customHeight="1">
      <c r="A151" s="49">
        <v>73</v>
      </c>
      <c r="B151" s="11" t="s">
        <v>112</v>
      </c>
      <c r="C151" s="11" t="s">
        <v>109</v>
      </c>
      <c r="D151" s="8">
        <v>2110</v>
      </c>
      <c r="E151" s="8" t="s">
        <v>291</v>
      </c>
      <c r="F151" s="8" t="s">
        <v>2</v>
      </c>
      <c r="G151" s="242"/>
      <c r="H151" s="125">
        <v>10.5</v>
      </c>
      <c r="I151" s="125"/>
      <c r="J151" s="101">
        <f t="shared" si="4"/>
        <v>10.5</v>
      </c>
      <c r="M151" s="4"/>
      <c r="Q151" s="4"/>
      <c r="R151" s="4"/>
    </row>
    <row r="152" spans="1:18" ht="15" customHeight="1">
      <c r="A152" s="60">
        <v>73</v>
      </c>
      <c r="B152" s="11" t="s">
        <v>112</v>
      </c>
      <c r="C152" s="11" t="s">
        <v>109</v>
      </c>
      <c r="D152" s="11">
        <v>7039</v>
      </c>
      <c r="E152" s="11" t="s">
        <v>154</v>
      </c>
      <c r="F152" s="21" t="s">
        <v>3</v>
      </c>
      <c r="G152" s="243"/>
      <c r="H152" s="122">
        <v>10.5</v>
      </c>
      <c r="I152" s="122"/>
      <c r="J152" s="101">
        <f t="shared" si="4"/>
        <v>10.5</v>
      </c>
      <c r="M152" s="4"/>
      <c r="Q152" s="4"/>
      <c r="R152" s="4"/>
    </row>
    <row r="153" spans="1:18" ht="15" customHeight="1">
      <c r="A153" s="60">
        <v>73</v>
      </c>
      <c r="B153" s="11" t="s">
        <v>112</v>
      </c>
      <c r="C153" s="11" t="s">
        <v>109</v>
      </c>
      <c r="D153" s="11">
        <v>7044</v>
      </c>
      <c r="E153" s="11" t="s">
        <v>155</v>
      </c>
      <c r="F153" s="11" t="s">
        <v>276</v>
      </c>
      <c r="G153" s="243"/>
      <c r="H153" s="122">
        <v>10.5</v>
      </c>
      <c r="I153" s="122"/>
      <c r="J153" s="101">
        <f t="shared" si="4"/>
        <v>10.5</v>
      </c>
      <c r="M153" s="4"/>
      <c r="Q153" s="4"/>
      <c r="R153" s="4"/>
    </row>
    <row r="154" spans="1:18" ht="15" customHeight="1">
      <c r="A154" s="49">
        <v>73</v>
      </c>
      <c r="B154" s="11" t="s">
        <v>112</v>
      </c>
      <c r="C154" s="11" t="s">
        <v>109</v>
      </c>
      <c r="D154" s="8">
        <v>9750</v>
      </c>
      <c r="E154" s="8" t="s">
        <v>763</v>
      </c>
      <c r="F154" s="37" t="s">
        <v>5</v>
      </c>
      <c r="G154" s="242"/>
      <c r="H154" s="125">
        <v>10.5</v>
      </c>
      <c r="I154" s="125"/>
      <c r="J154" s="101">
        <f t="shared" si="4"/>
        <v>10.5</v>
      </c>
      <c r="M154" s="4"/>
      <c r="Q154" s="4"/>
      <c r="R154" s="4"/>
    </row>
    <row r="155" spans="1:18" ht="15" customHeight="1">
      <c r="A155" s="60">
        <v>73</v>
      </c>
      <c r="B155" s="11" t="s">
        <v>112</v>
      </c>
      <c r="C155" s="11" t="s">
        <v>109</v>
      </c>
      <c r="D155" s="11">
        <v>13565</v>
      </c>
      <c r="E155" s="11" t="s">
        <v>553</v>
      </c>
      <c r="F155" s="11" t="s">
        <v>276</v>
      </c>
      <c r="G155" s="243"/>
      <c r="H155" s="122">
        <v>10.5</v>
      </c>
      <c r="I155" s="122"/>
      <c r="J155" s="101">
        <f t="shared" si="4"/>
        <v>10.5</v>
      </c>
      <c r="M155" s="4"/>
      <c r="Q155" s="4"/>
      <c r="R155" s="4"/>
    </row>
    <row r="156" spans="1:18" ht="15" customHeight="1">
      <c r="A156" s="60">
        <v>73</v>
      </c>
      <c r="B156" s="11" t="s">
        <v>112</v>
      </c>
      <c r="C156" s="11" t="s">
        <v>109</v>
      </c>
      <c r="D156" s="11">
        <v>13102</v>
      </c>
      <c r="E156" s="11" t="s">
        <v>80</v>
      </c>
      <c r="F156" s="21" t="s">
        <v>3</v>
      </c>
      <c r="G156" s="243"/>
      <c r="H156" s="122">
        <v>10.5</v>
      </c>
      <c r="I156" s="122"/>
      <c r="J156" s="101">
        <f t="shared" si="4"/>
        <v>10.5</v>
      </c>
      <c r="M156" s="4"/>
      <c r="Q156" s="4"/>
      <c r="R156" s="4"/>
    </row>
    <row r="157" spans="1:18" ht="15" customHeight="1">
      <c r="A157" s="60">
        <v>73</v>
      </c>
      <c r="B157" s="11" t="s">
        <v>112</v>
      </c>
      <c r="C157" s="11" t="s">
        <v>109</v>
      </c>
      <c r="D157" s="11">
        <v>18309</v>
      </c>
      <c r="E157" s="11" t="s">
        <v>992</v>
      </c>
      <c r="F157" s="37" t="s">
        <v>2</v>
      </c>
      <c r="G157" s="243"/>
      <c r="H157" s="122">
        <v>10.5</v>
      </c>
      <c r="I157" s="122"/>
      <c r="J157" s="101">
        <f t="shared" si="4"/>
        <v>10.5</v>
      </c>
      <c r="M157" s="4"/>
      <c r="Q157" s="4"/>
      <c r="R157" s="4"/>
    </row>
    <row r="158" spans="1:18" ht="15" customHeight="1">
      <c r="A158" s="49">
        <v>73</v>
      </c>
      <c r="B158" s="11" t="s">
        <v>112</v>
      </c>
      <c r="C158" s="11" t="s">
        <v>109</v>
      </c>
      <c r="D158" s="8">
        <v>21120</v>
      </c>
      <c r="E158" s="8" t="s">
        <v>993</v>
      </c>
      <c r="F158" s="11" t="s">
        <v>5</v>
      </c>
      <c r="G158" s="243"/>
      <c r="H158" s="122">
        <v>10.5</v>
      </c>
      <c r="I158" s="122"/>
      <c r="J158" s="101">
        <f t="shared" si="4"/>
        <v>10.5</v>
      </c>
      <c r="M158" s="4"/>
      <c r="Q158" s="4"/>
      <c r="R158" s="4"/>
    </row>
    <row r="159" spans="1:18" ht="15" customHeight="1">
      <c r="A159" s="49">
        <v>81</v>
      </c>
      <c r="B159" s="11" t="s">
        <v>112</v>
      </c>
      <c r="C159" s="11" t="s">
        <v>109</v>
      </c>
      <c r="D159" s="8">
        <v>9252</v>
      </c>
      <c r="E159" s="8" t="s">
        <v>360</v>
      </c>
      <c r="F159" s="8" t="s">
        <v>2</v>
      </c>
      <c r="G159" s="242"/>
      <c r="H159" s="125">
        <v>5</v>
      </c>
      <c r="I159" s="125"/>
      <c r="J159" s="101">
        <f t="shared" si="4"/>
        <v>5</v>
      </c>
      <c r="M159" s="4"/>
      <c r="Q159" s="4"/>
      <c r="R159" s="4"/>
    </row>
    <row r="160" spans="1:18" ht="15" customHeight="1">
      <c r="A160" s="60">
        <v>81</v>
      </c>
      <c r="B160" s="11" t="s">
        <v>112</v>
      </c>
      <c r="C160" s="11" t="s">
        <v>109</v>
      </c>
      <c r="D160" s="11">
        <v>5332</v>
      </c>
      <c r="E160" s="11" t="s">
        <v>997</v>
      </c>
      <c r="F160" s="11" t="s">
        <v>1</v>
      </c>
      <c r="G160" s="243"/>
      <c r="H160" s="122">
        <v>5</v>
      </c>
      <c r="I160" s="122"/>
      <c r="J160" s="101">
        <f t="shared" si="4"/>
        <v>5</v>
      </c>
      <c r="M160" s="4"/>
      <c r="Q160" s="4"/>
      <c r="R160" s="4"/>
    </row>
    <row r="161" spans="1:18" ht="15" customHeight="1">
      <c r="A161" s="49">
        <v>81</v>
      </c>
      <c r="B161" s="11" t="s">
        <v>112</v>
      </c>
      <c r="C161" s="11" t="s">
        <v>109</v>
      </c>
      <c r="D161" s="8">
        <v>8792</v>
      </c>
      <c r="E161" s="8" t="s">
        <v>1001</v>
      </c>
      <c r="F161" s="11" t="s">
        <v>5</v>
      </c>
      <c r="G161" s="242"/>
      <c r="H161" s="125">
        <v>5</v>
      </c>
      <c r="I161" s="125"/>
      <c r="J161" s="101">
        <f t="shared" si="4"/>
        <v>5</v>
      </c>
      <c r="M161" s="4"/>
      <c r="Q161" s="4"/>
      <c r="R161" s="4"/>
    </row>
    <row r="162" spans="1:18" ht="15" customHeight="1">
      <c r="A162" s="49">
        <v>81</v>
      </c>
      <c r="B162" s="11" t="s">
        <v>112</v>
      </c>
      <c r="C162" s="11" t="s">
        <v>109</v>
      </c>
      <c r="D162" s="8">
        <v>8796</v>
      </c>
      <c r="E162" s="8" t="s">
        <v>996</v>
      </c>
      <c r="F162" s="37" t="s">
        <v>1</v>
      </c>
      <c r="G162" s="242"/>
      <c r="H162" s="125">
        <v>5</v>
      </c>
      <c r="I162" s="125"/>
      <c r="J162" s="101">
        <f t="shared" si="4"/>
        <v>5</v>
      </c>
      <c r="M162" s="4"/>
      <c r="Q162" s="4"/>
      <c r="R162" s="4"/>
    </row>
    <row r="163" spans="1:18" ht="15" customHeight="1">
      <c r="A163" s="60">
        <v>81</v>
      </c>
      <c r="B163" s="11" t="s">
        <v>112</v>
      </c>
      <c r="C163" s="11" t="s">
        <v>109</v>
      </c>
      <c r="D163" s="11">
        <v>9472</v>
      </c>
      <c r="E163" s="11" t="s">
        <v>768</v>
      </c>
      <c r="F163" s="11" t="s">
        <v>2</v>
      </c>
      <c r="G163" s="243"/>
      <c r="H163" s="122">
        <v>5</v>
      </c>
      <c r="I163" s="122"/>
      <c r="J163" s="101">
        <f t="shared" si="4"/>
        <v>5</v>
      </c>
      <c r="M163" s="4"/>
      <c r="Q163" s="4"/>
      <c r="R163" s="4"/>
    </row>
    <row r="164" spans="1:18" ht="15" customHeight="1">
      <c r="A164" s="49">
        <v>81</v>
      </c>
      <c r="B164" s="11" t="s">
        <v>112</v>
      </c>
      <c r="C164" s="11" t="s">
        <v>109</v>
      </c>
      <c r="D164" s="8">
        <v>13220</v>
      </c>
      <c r="E164" s="8" t="s">
        <v>1003</v>
      </c>
      <c r="F164" s="8" t="s">
        <v>5</v>
      </c>
      <c r="G164" s="242"/>
      <c r="H164" s="125">
        <v>5</v>
      </c>
      <c r="I164" s="125"/>
      <c r="J164" s="101">
        <f t="shared" si="4"/>
        <v>5</v>
      </c>
      <c r="M164" s="4"/>
      <c r="Q164" s="4"/>
      <c r="R164" s="4"/>
    </row>
    <row r="165" spans="1:18" ht="15" customHeight="1">
      <c r="A165" s="60">
        <v>81</v>
      </c>
      <c r="B165" s="11" t="s">
        <v>112</v>
      </c>
      <c r="C165" s="11" t="s">
        <v>109</v>
      </c>
      <c r="D165" s="11">
        <v>20750</v>
      </c>
      <c r="E165" s="11" t="s">
        <v>995</v>
      </c>
      <c r="F165" s="11" t="s">
        <v>77</v>
      </c>
      <c r="G165" s="243"/>
      <c r="H165" s="122">
        <v>5</v>
      </c>
      <c r="I165" s="122"/>
      <c r="J165" s="101">
        <f t="shared" ref="J165:J171" si="5">G165+H165+I165</f>
        <v>5</v>
      </c>
      <c r="M165" s="4"/>
      <c r="Q165" s="4"/>
      <c r="R165" s="4"/>
    </row>
    <row r="166" spans="1:18" ht="15" customHeight="1">
      <c r="A166" s="49">
        <v>81</v>
      </c>
      <c r="B166" s="11" t="s">
        <v>112</v>
      </c>
      <c r="C166" s="11" t="s">
        <v>109</v>
      </c>
      <c r="D166" s="8">
        <v>20778</v>
      </c>
      <c r="E166" s="8" t="s">
        <v>1000</v>
      </c>
      <c r="F166" s="11" t="s">
        <v>49</v>
      </c>
      <c r="G166" s="243"/>
      <c r="H166" s="122">
        <v>5</v>
      </c>
      <c r="I166" s="122"/>
      <c r="J166" s="101">
        <f t="shared" si="5"/>
        <v>5</v>
      </c>
      <c r="M166" s="4"/>
      <c r="Q166" s="4"/>
      <c r="R166" s="4"/>
    </row>
    <row r="167" spans="1:18" ht="15" customHeight="1">
      <c r="A167" s="60">
        <v>81</v>
      </c>
      <c r="B167" s="11" t="s">
        <v>112</v>
      </c>
      <c r="C167" s="11" t="s">
        <v>109</v>
      </c>
      <c r="D167" s="11">
        <v>20784</v>
      </c>
      <c r="E167" s="11" t="s">
        <v>998</v>
      </c>
      <c r="F167" s="11" t="s">
        <v>49</v>
      </c>
      <c r="G167" s="243"/>
      <c r="H167" s="122">
        <v>5</v>
      </c>
      <c r="I167" s="122"/>
      <c r="J167" s="101">
        <f t="shared" si="5"/>
        <v>5</v>
      </c>
      <c r="M167" s="4"/>
      <c r="Q167" s="4"/>
      <c r="R167" s="4"/>
    </row>
    <row r="168" spans="1:18" ht="15" customHeight="1">
      <c r="A168" s="49">
        <v>81</v>
      </c>
      <c r="B168" s="11" t="s">
        <v>112</v>
      </c>
      <c r="C168" s="11" t="s">
        <v>109</v>
      </c>
      <c r="D168" s="8">
        <v>20908</v>
      </c>
      <c r="E168" s="8" t="s">
        <v>1002</v>
      </c>
      <c r="F168" s="11" t="s">
        <v>5</v>
      </c>
      <c r="G168" s="242"/>
      <c r="H168" s="125">
        <v>5</v>
      </c>
      <c r="I168" s="125"/>
      <c r="J168" s="101">
        <f t="shared" si="5"/>
        <v>5</v>
      </c>
      <c r="M168" s="4"/>
      <c r="Q168" s="4"/>
      <c r="R168" s="4"/>
    </row>
    <row r="169" spans="1:18" ht="15" customHeight="1">
      <c r="A169" s="49">
        <v>81</v>
      </c>
      <c r="B169" s="11" t="s">
        <v>112</v>
      </c>
      <c r="C169" s="11" t="s">
        <v>109</v>
      </c>
      <c r="D169" s="8">
        <v>20997</v>
      </c>
      <c r="E169" s="8" t="s">
        <v>994</v>
      </c>
      <c r="F169" s="37" t="s">
        <v>77</v>
      </c>
      <c r="G169" s="242"/>
      <c r="H169" s="125">
        <v>5</v>
      </c>
      <c r="I169" s="125"/>
      <c r="J169" s="101">
        <f t="shared" si="5"/>
        <v>5</v>
      </c>
      <c r="M169" s="4"/>
      <c r="Q169" s="4"/>
      <c r="R169" s="4"/>
    </row>
    <row r="170" spans="1:18" ht="15" customHeight="1" thickBot="1">
      <c r="A170" s="73">
        <v>81</v>
      </c>
      <c r="B170" s="162" t="s">
        <v>112</v>
      </c>
      <c r="C170" s="162" t="s">
        <v>109</v>
      </c>
      <c r="D170" s="163">
        <v>21056</v>
      </c>
      <c r="E170" s="163" t="s">
        <v>999</v>
      </c>
      <c r="F170" s="162" t="s">
        <v>49</v>
      </c>
      <c r="G170" s="256"/>
      <c r="H170" s="124">
        <v>5</v>
      </c>
      <c r="I170" s="124"/>
      <c r="J170" s="102">
        <f t="shared" si="5"/>
        <v>5</v>
      </c>
      <c r="M170" s="4"/>
      <c r="Q170" s="4"/>
      <c r="R170" s="4"/>
    </row>
    <row r="171" spans="1:18" ht="15" customHeight="1">
      <c r="A171" s="87">
        <v>1</v>
      </c>
      <c r="B171" s="50" t="s">
        <v>110</v>
      </c>
      <c r="C171" s="50" t="s">
        <v>108</v>
      </c>
      <c r="D171" s="50">
        <v>13787</v>
      </c>
      <c r="E171" s="50" t="s">
        <v>450</v>
      </c>
      <c r="F171" s="50" t="s">
        <v>12</v>
      </c>
      <c r="G171" s="121">
        <v>50</v>
      </c>
      <c r="H171" s="121">
        <v>50</v>
      </c>
      <c r="I171" s="263"/>
      <c r="J171" s="100">
        <f t="shared" si="5"/>
        <v>100</v>
      </c>
      <c r="M171" s="4"/>
      <c r="Q171" s="4"/>
      <c r="R171" s="4"/>
    </row>
    <row r="172" spans="1:18" ht="15" customHeight="1">
      <c r="A172" s="60">
        <v>2</v>
      </c>
      <c r="B172" s="11" t="s">
        <v>110</v>
      </c>
      <c r="C172" s="11" t="s">
        <v>108</v>
      </c>
      <c r="D172" s="11">
        <v>9481</v>
      </c>
      <c r="E172" s="11" t="s">
        <v>407</v>
      </c>
      <c r="F172" s="11" t="s">
        <v>12</v>
      </c>
      <c r="G172" s="119">
        <v>45</v>
      </c>
      <c r="H172" s="119">
        <v>50</v>
      </c>
      <c r="I172" s="265"/>
      <c r="J172" s="101">
        <f t="shared" ref="J172:J183" si="6">G172+H172+I172</f>
        <v>95</v>
      </c>
      <c r="M172" s="4"/>
      <c r="Q172" s="4"/>
      <c r="R172" s="4"/>
    </row>
    <row r="173" spans="1:18" ht="15" customHeight="1">
      <c r="A173" s="60">
        <v>3</v>
      </c>
      <c r="B173" s="11" t="s">
        <v>110</v>
      </c>
      <c r="C173" s="11" t="s">
        <v>108</v>
      </c>
      <c r="D173" s="11">
        <v>10651</v>
      </c>
      <c r="E173" s="11" t="s">
        <v>398</v>
      </c>
      <c r="F173" s="11" t="s">
        <v>12</v>
      </c>
      <c r="G173" s="122"/>
      <c r="H173" s="122">
        <v>50</v>
      </c>
      <c r="I173" s="243"/>
      <c r="J173" s="101">
        <f t="shared" si="6"/>
        <v>50</v>
      </c>
      <c r="M173" s="4"/>
      <c r="Q173" s="4"/>
      <c r="R173" s="4"/>
    </row>
    <row r="174" spans="1:18" ht="15" customHeight="1">
      <c r="A174" s="60">
        <v>4</v>
      </c>
      <c r="B174" s="181" t="s">
        <v>110</v>
      </c>
      <c r="C174" s="181" t="s">
        <v>108</v>
      </c>
      <c r="D174" s="181">
        <v>4846</v>
      </c>
      <c r="E174" s="181" t="s">
        <v>81</v>
      </c>
      <c r="F174" s="181" t="s">
        <v>12</v>
      </c>
      <c r="G174" s="122">
        <v>50</v>
      </c>
      <c r="H174" s="122"/>
      <c r="I174" s="243"/>
      <c r="J174" s="101">
        <f t="shared" si="6"/>
        <v>50</v>
      </c>
      <c r="M174" s="4"/>
      <c r="Q174" s="4"/>
      <c r="R174" s="4"/>
    </row>
    <row r="175" spans="1:18" ht="15" customHeight="1">
      <c r="A175" s="60">
        <v>4</v>
      </c>
      <c r="B175" s="11" t="s">
        <v>110</v>
      </c>
      <c r="C175" s="11" t="s">
        <v>108</v>
      </c>
      <c r="D175" s="11">
        <v>17728</v>
      </c>
      <c r="E175" s="11" t="s">
        <v>744</v>
      </c>
      <c r="F175" s="11" t="s">
        <v>12</v>
      </c>
      <c r="G175" s="122">
        <v>50</v>
      </c>
      <c r="H175" s="122"/>
      <c r="I175" s="243"/>
      <c r="J175" s="101">
        <f t="shared" si="6"/>
        <v>50</v>
      </c>
      <c r="M175" s="4"/>
      <c r="Q175" s="4"/>
      <c r="R175" s="4"/>
    </row>
    <row r="176" spans="1:18" ht="15" customHeight="1">
      <c r="A176" s="49">
        <v>4</v>
      </c>
      <c r="B176" s="11" t="s">
        <v>110</v>
      </c>
      <c r="C176" s="11" t="s">
        <v>108</v>
      </c>
      <c r="D176" s="8">
        <v>17666</v>
      </c>
      <c r="E176" s="8" t="s">
        <v>820</v>
      </c>
      <c r="F176" s="8" t="s">
        <v>12</v>
      </c>
      <c r="G176" s="125">
        <v>50</v>
      </c>
      <c r="H176" s="125"/>
      <c r="I176" s="242"/>
      <c r="J176" s="101">
        <f t="shared" si="6"/>
        <v>50</v>
      </c>
      <c r="M176" s="4"/>
      <c r="Q176" s="4"/>
      <c r="R176" s="4"/>
    </row>
    <row r="177" spans="1:18" ht="15" customHeight="1">
      <c r="A177" s="60">
        <v>7</v>
      </c>
      <c r="B177" s="11" t="s">
        <v>110</v>
      </c>
      <c r="C177" s="11" t="s">
        <v>108</v>
      </c>
      <c r="D177" s="11">
        <v>13837</v>
      </c>
      <c r="E177" s="11" t="s">
        <v>950</v>
      </c>
      <c r="F177" s="11" t="s">
        <v>37</v>
      </c>
      <c r="G177" s="122"/>
      <c r="H177" s="122">
        <v>45</v>
      </c>
      <c r="I177" s="243"/>
      <c r="J177" s="101">
        <f t="shared" si="6"/>
        <v>45</v>
      </c>
      <c r="M177" s="4"/>
      <c r="Q177" s="4"/>
      <c r="R177" s="4"/>
    </row>
    <row r="178" spans="1:18" ht="15" customHeight="1">
      <c r="A178" s="60">
        <v>7</v>
      </c>
      <c r="B178" s="11" t="s">
        <v>110</v>
      </c>
      <c r="C178" s="11" t="s">
        <v>108</v>
      </c>
      <c r="D178" s="11">
        <v>21227</v>
      </c>
      <c r="E178" s="11" t="s">
        <v>951</v>
      </c>
      <c r="F178" s="11" t="s">
        <v>37</v>
      </c>
      <c r="G178" s="122"/>
      <c r="H178" s="122">
        <v>45</v>
      </c>
      <c r="I178" s="243"/>
      <c r="J178" s="101">
        <f t="shared" si="6"/>
        <v>45</v>
      </c>
      <c r="M178" s="4"/>
      <c r="Q178" s="4"/>
      <c r="R178" s="4"/>
    </row>
    <row r="179" spans="1:18" ht="15" customHeight="1">
      <c r="A179" s="60">
        <v>7</v>
      </c>
      <c r="B179" s="11" t="s">
        <v>110</v>
      </c>
      <c r="C179" s="11" t="s">
        <v>108</v>
      </c>
      <c r="D179" s="11">
        <v>21233</v>
      </c>
      <c r="E179" s="11" t="s">
        <v>952</v>
      </c>
      <c r="F179" s="11" t="s">
        <v>37</v>
      </c>
      <c r="G179" s="122"/>
      <c r="H179" s="122">
        <v>45</v>
      </c>
      <c r="I179" s="243"/>
      <c r="J179" s="101">
        <f t="shared" si="6"/>
        <v>45</v>
      </c>
      <c r="M179" s="4"/>
      <c r="Q179" s="4"/>
      <c r="R179" s="4"/>
    </row>
    <row r="180" spans="1:18" ht="15" customHeight="1">
      <c r="A180" s="60">
        <v>10</v>
      </c>
      <c r="B180" s="11" t="s">
        <v>110</v>
      </c>
      <c r="C180" s="11" t="s">
        <v>108</v>
      </c>
      <c r="D180" s="11">
        <v>5895</v>
      </c>
      <c r="E180" s="11" t="s">
        <v>156</v>
      </c>
      <c r="F180" s="11" t="s">
        <v>7</v>
      </c>
      <c r="G180" s="122">
        <v>45</v>
      </c>
      <c r="H180" s="122"/>
      <c r="I180" s="243"/>
      <c r="J180" s="101">
        <f t="shared" si="6"/>
        <v>45</v>
      </c>
      <c r="M180" s="4"/>
      <c r="Q180" s="4"/>
      <c r="R180" s="4"/>
    </row>
    <row r="181" spans="1:18" ht="15" customHeight="1">
      <c r="A181" s="49">
        <v>10</v>
      </c>
      <c r="B181" s="11" t="s">
        <v>110</v>
      </c>
      <c r="C181" s="11" t="s">
        <v>108</v>
      </c>
      <c r="D181" s="8">
        <v>17757</v>
      </c>
      <c r="E181" s="8" t="s">
        <v>862</v>
      </c>
      <c r="F181" s="8" t="s">
        <v>7</v>
      </c>
      <c r="G181" s="125">
        <v>45</v>
      </c>
      <c r="H181" s="125"/>
      <c r="I181" s="242"/>
      <c r="J181" s="101">
        <f t="shared" si="6"/>
        <v>45</v>
      </c>
      <c r="M181" s="4"/>
      <c r="Q181" s="4"/>
      <c r="R181" s="4"/>
    </row>
    <row r="182" spans="1:18" ht="15" customHeight="1">
      <c r="A182" s="49">
        <v>12</v>
      </c>
      <c r="B182" s="11" t="s">
        <v>110</v>
      </c>
      <c r="C182" s="11" t="s">
        <v>108</v>
      </c>
      <c r="D182" s="8">
        <v>7036</v>
      </c>
      <c r="E182" s="8" t="s">
        <v>145</v>
      </c>
      <c r="F182" s="8" t="s">
        <v>5</v>
      </c>
      <c r="G182" s="125">
        <v>40</v>
      </c>
      <c r="H182" s="125"/>
      <c r="I182" s="242"/>
      <c r="J182" s="101">
        <f t="shared" si="6"/>
        <v>40</v>
      </c>
      <c r="M182" s="4"/>
      <c r="Q182" s="4"/>
      <c r="R182" s="4"/>
    </row>
    <row r="183" spans="1:18" ht="15" customHeight="1" thickBot="1">
      <c r="A183" s="73">
        <v>12</v>
      </c>
      <c r="B183" s="162" t="s">
        <v>110</v>
      </c>
      <c r="C183" s="162" t="s">
        <v>108</v>
      </c>
      <c r="D183" s="163">
        <v>7038</v>
      </c>
      <c r="E183" s="163" t="s">
        <v>142</v>
      </c>
      <c r="F183" s="163" t="s">
        <v>5</v>
      </c>
      <c r="G183" s="126">
        <v>40</v>
      </c>
      <c r="H183" s="126"/>
      <c r="I183" s="244"/>
      <c r="J183" s="102">
        <f t="shared" si="6"/>
        <v>40</v>
      </c>
      <c r="M183" s="4"/>
      <c r="Q183" s="4"/>
      <c r="R183" s="4"/>
    </row>
    <row r="184" spans="1:18" ht="15" customHeight="1">
      <c r="A184" s="87">
        <v>1</v>
      </c>
      <c r="B184" s="50" t="s">
        <v>110</v>
      </c>
      <c r="C184" s="50" t="s">
        <v>109</v>
      </c>
      <c r="D184" s="50">
        <v>13602</v>
      </c>
      <c r="E184" s="50" t="s">
        <v>543</v>
      </c>
      <c r="F184" s="50" t="s">
        <v>7</v>
      </c>
      <c r="G184" s="263"/>
      <c r="H184" s="121">
        <v>45</v>
      </c>
      <c r="I184" s="121">
        <v>50</v>
      </c>
      <c r="J184" s="101">
        <f t="shared" ref="J184:J219" si="7">G184+H184+I184</f>
        <v>95</v>
      </c>
      <c r="M184" s="4"/>
    </row>
    <row r="185" spans="1:18" ht="15" customHeight="1">
      <c r="A185" s="60">
        <v>1</v>
      </c>
      <c r="B185" s="11" t="s">
        <v>110</v>
      </c>
      <c r="C185" s="11" t="s">
        <v>109</v>
      </c>
      <c r="D185" s="11">
        <v>21220</v>
      </c>
      <c r="E185" s="11" t="s">
        <v>953</v>
      </c>
      <c r="F185" s="11" t="s">
        <v>7</v>
      </c>
      <c r="G185" s="243"/>
      <c r="H185" s="122">
        <v>45</v>
      </c>
      <c r="I185" s="122">
        <v>50</v>
      </c>
      <c r="J185" s="101">
        <f t="shared" si="7"/>
        <v>95</v>
      </c>
      <c r="M185" s="4"/>
    </row>
    <row r="186" spans="1:18" ht="15" customHeight="1">
      <c r="A186" s="14">
        <v>3</v>
      </c>
      <c r="B186" s="11" t="s">
        <v>110</v>
      </c>
      <c r="C186" s="11" t="s">
        <v>109</v>
      </c>
      <c r="D186" s="8">
        <v>10302</v>
      </c>
      <c r="E186" s="8" t="s">
        <v>356</v>
      </c>
      <c r="F186" s="8" t="s">
        <v>78</v>
      </c>
      <c r="G186" s="242"/>
      <c r="H186" s="123">
        <v>35</v>
      </c>
      <c r="I186" s="123">
        <v>40</v>
      </c>
      <c r="J186" s="101">
        <f t="shared" si="7"/>
        <v>75</v>
      </c>
      <c r="M186" s="4"/>
      <c r="Q186" s="4"/>
      <c r="R186" s="4"/>
    </row>
    <row r="187" spans="1:18" ht="15" customHeight="1">
      <c r="A187" s="49">
        <v>3</v>
      </c>
      <c r="B187" s="11" t="s">
        <v>110</v>
      </c>
      <c r="C187" s="11" t="s">
        <v>109</v>
      </c>
      <c r="D187" s="8">
        <v>10326</v>
      </c>
      <c r="E187" s="8" t="s">
        <v>372</v>
      </c>
      <c r="F187" s="8" t="s">
        <v>78</v>
      </c>
      <c r="G187" s="242"/>
      <c r="H187" s="125">
        <v>35</v>
      </c>
      <c r="I187" s="125">
        <v>40</v>
      </c>
      <c r="J187" s="101">
        <f t="shared" si="7"/>
        <v>75</v>
      </c>
      <c r="M187" s="4"/>
    </row>
    <row r="188" spans="1:18" ht="15" customHeight="1">
      <c r="A188" s="49">
        <v>3</v>
      </c>
      <c r="B188" s="11" t="s">
        <v>110</v>
      </c>
      <c r="C188" s="11" t="s">
        <v>109</v>
      </c>
      <c r="D188" s="8">
        <v>21135</v>
      </c>
      <c r="E188" s="8" t="s">
        <v>955</v>
      </c>
      <c r="F188" s="11" t="s">
        <v>78</v>
      </c>
      <c r="G188" s="242"/>
      <c r="H188" s="125">
        <v>35</v>
      </c>
      <c r="I188" s="125">
        <v>40</v>
      </c>
      <c r="J188" s="101">
        <f t="shared" si="7"/>
        <v>75</v>
      </c>
      <c r="M188" s="4"/>
      <c r="Q188" s="4"/>
      <c r="R188" s="4"/>
    </row>
    <row r="189" spans="1:18" ht="15" customHeight="1">
      <c r="A189" s="14">
        <v>6</v>
      </c>
      <c r="B189" s="11" t="s">
        <v>110</v>
      </c>
      <c r="C189" s="11" t="s">
        <v>109</v>
      </c>
      <c r="D189" s="8">
        <v>22341</v>
      </c>
      <c r="E189" s="8" t="s">
        <v>1124</v>
      </c>
      <c r="F189" s="21" t="s">
        <v>7</v>
      </c>
      <c r="G189" s="242"/>
      <c r="H189" s="123"/>
      <c r="I189" s="123">
        <v>50</v>
      </c>
      <c r="J189" s="101">
        <f t="shared" si="7"/>
        <v>50</v>
      </c>
      <c r="M189" s="4"/>
    </row>
    <row r="190" spans="1:18" ht="15" customHeight="1">
      <c r="A190" s="49">
        <v>7</v>
      </c>
      <c r="B190" s="181" t="s">
        <v>110</v>
      </c>
      <c r="C190" s="181" t="s">
        <v>109</v>
      </c>
      <c r="D190" s="180">
        <v>6845</v>
      </c>
      <c r="E190" s="180" t="s">
        <v>143</v>
      </c>
      <c r="F190" s="181" t="s">
        <v>12</v>
      </c>
      <c r="G190" s="242"/>
      <c r="H190" s="125">
        <v>50</v>
      </c>
      <c r="I190" s="125"/>
      <c r="J190" s="101">
        <f t="shared" si="7"/>
        <v>50</v>
      </c>
      <c r="M190" s="4"/>
      <c r="Q190" s="4"/>
      <c r="R190" s="4"/>
    </row>
    <row r="191" spans="1:18" ht="15" customHeight="1">
      <c r="A191" s="60">
        <v>7</v>
      </c>
      <c r="B191" s="11" t="s">
        <v>110</v>
      </c>
      <c r="C191" s="11" t="s">
        <v>109</v>
      </c>
      <c r="D191" s="11">
        <v>12431</v>
      </c>
      <c r="E191" s="11" t="s">
        <v>371</v>
      </c>
      <c r="F191" s="11" t="s">
        <v>12</v>
      </c>
      <c r="G191" s="243"/>
      <c r="H191" s="122">
        <v>50</v>
      </c>
      <c r="I191" s="122"/>
      <c r="J191" s="101">
        <f t="shared" si="7"/>
        <v>50</v>
      </c>
      <c r="M191" s="4"/>
      <c r="Q191" s="4"/>
      <c r="R191" s="4"/>
    </row>
    <row r="192" spans="1:18" ht="15" customHeight="1">
      <c r="A192" s="60">
        <v>7</v>
      </c>
      <c r="B192" s="11" t="s">
        <v>110</v>
      </c>
      <c r="C192" s="11" t="s">
        <v>109</v>
      </c>
      <c r="D192" s="11">
        <v>13826</v>
      </c>
      <c r="E192" s="11" t="s">
        <v>542</v>
      </c>
      <c r="F192" s="11" t="s">
        <v>12</v>
      </c>
      <c r="G192" s="243"/>
      <c r="H192" s="122">
        <v>50</v>
      </c>
      <c r="I192" s="122"/>
      <c r="J192" s="101">
        <f t="shared" si="7"/>
        <v>50</v>
      </c>
      <c r="M192" s="4"/>
      <c r="Q192" s="4"/>
      <c r="R192" s="4"/>
    </row>
    <row r="193" spans="1:18" ht="15" customHeight="1">
      <c r="A193" s="60">
        <v>10</v>
      </c>
      <c r="B193" s="11" t="s">
        <v>110</v>
      </c>
      <c r="C193" s="11" t="s">
        <v>109</v>
      </c>
      <c r="D193" s="11">
        <v>9314</v>
      </c>
      <c r="E193" s="11" t="s">
        <v>553</v>
      </c>
      <c r="F193" s="11" t="s">
        <v>2</v>
      </c>
      <c r="G193" s="243"/>
      <c r="H193" s="122"/>
      <c r="I193" s="122">
        <v>45</v>
      </c>
      <c r="J193" s="101">
        <f t="shared" si="7"/>
        <v>45</v>
      </c>
      <c r="M193" s="4"/>
    </row>
    <row r="194" spans="1:18" ht="15" customHeight="1">
      <c r="A194" s="60">
        <v>10</v>
      </c>
      <c r="B194" s="11" t="s">
        <v>110</v>
      </c>
      <c r="C194" s="11" t="s">
        <v>109</v>
      </c>
      <c r="D194" s="11">
        <v>22164</v>
      </c>
      <c r="E194" s="11" t="s">
        <v>1125</v>
      </c>
      <c r="F194" s="11" t="s">
        <v>2</v>
      </c>
      <c r="G194" s="243"/>
      <c r="H194" s="122"/>
      <c r="I194" s="122">
        <v>45</v>
      </c>
      <c r="J194" s="101">
        <f t="shared" si="7"/>
        <v>45</v>
      </c>
      <c r="M194" s="4"/>
    </row>
    <row r="195" spans="1:18" ht="15" customHeight="1">
      <c r="A195" s="60">
        <v>10</v>
      </c>
      <c r="B195" s="11" t="s">
        <v>110</v>
      </c>
      <c r="C195" s="11" t="s">
        <v>109</v>
      </c>
      <c r="D195" s="11">
        <v>22168</v>
      </c>
      <c r="E195" s="11" t="s">
        <v>1126</v>
      </c>
      <c r="F195" s="11" t="s">
        <v>2</v>
      </c>
      <c r="G195" s="243"/>
      <c r="H195" s="122"/>
      <c r="I195" s="122">
        <v>45</v>
      </c>
      <c r="J195" s="101">
        <f t="shared" si="7"/>
        <v>45</v>
      </c>
      <c r="M195" s="4"/>
      <c r="Q195" s="4"/>
      <c r="R195" s="4"/>
    </row>
    <row r="196" spans="1:18" ht="15" customHeight="1">
      <c r="A196" s="60">
        <v>13</v>
      </c>
      <c r="B196" s="11" t="s">
        <v>110</v>
      </c>
      <c r="C196" s="11" t="s">
        <v>109</v>
      </c>
      <c r="D196" s="11">
        <v>21215</v>
      </c>
      <c r="E196" s="11" t="s">
        <v>954</v>
      </c>
      <c r="F196" s="11" t="s">
        <v>7</v>
      </c>
      <c r="G196" s="243"/>
      <c r="H196" s="122">
        <v>45</v>
      </c>
      <c r="I196" s="122"/>
      <c r="J196" s="101">
        <f t="shared" si="7"/>
        <v>45</v>
      </c>
      <c r="M196" s="4"/>
    </row>
    <row r="197" spans="1:18" ht="15" customHeight="1">
      <c r="A197" s="60">
        <v>13</v>
      </c>
      <c r="B197" s="11" t="s">
        <v>110</v>
      </c>
      <c r="C197" s="11" t="s">
        <v>109</v>
      </c>
      <c r="D197" s="11">
        <v>13606</v>
      </c>
      <c r="E197" s="11" t="s">
        <v>555</v>
      </c>
      <c r="F197" s="11" t="s">
        <v>7</v>
      </c>
      <c r="G197" s="243"/>
      <c r="H197" s="122">
        <v>45</v>
      </c>
      <c r="I197" s="122"/>
      <c r="J197" s="101">
        <f t="shared" si="7"/>
        <v>45</v>
      </c>
      <c r="M197" s="4"/>
    </row>
    <row r="198" spans="1:18" ht="15" customHeight="1">
      <c r="A198" s="60">
        <v>13</v>
      </c>
      <c r="B198" s="11" t="s">
        <v>110</v>
      </c>
      <c r="C198" s="11" t="s">
        <v>109</v>
      </c>
      <c r="D198" s="11">
        <v>13601</v>
      </c>
      <c r="E198" s="11" t="s">
        <v>544</v>
      </c>
      <c r="F198" s="11" t="s">
        <v>7</v>
      </c>
      <c r="G198" s="243"/>
      <c r="H198" s="122">
        <v>45</v>
      </c>
      <c r="I198" s="122"/>
      <c r="J198" s="101">
        <f t="shared" si="7"/>
        <v>45</v>
      </c>
      <c r="M198" s="4"/>
    </row>
    <row r="199" spans="1:18" ht="15" customHeight="1">
      <c r="A199" s="60">
        <v>16</v>
      </c>
      <c r="B199" s="11" t="s">
        <v>110</v>
      </c>
      <c r="C199" s="11" t="s">
        <v>109</v>
      </c>
      <c r="D199" s="11">
        <v>1962</v>
      </c>
      <c r="E199" s="11" t="s">
        <v>89</v>
      </c>
      <c r="F199" s="11" t="s">
        <v>5</v>
      </c>
      <c r="G199" s="243"/>
      <c r="H199" s="122">
        <v>40</v>
      </c>
      <c r="I199" s="122"/>
      <c r="J199" s="101">
        <f t="shared" si="7"/>
        <v>40</v>
      </c>
      <c r="M199" s="4"/>
    </row>
    <row r="200" spans="1:18" ht="15" customHeight="1">
      <c r="A200" s="60">
        <v>16</v>
      </c>
      <c r="B200" s="11" t="s">
        <v>110</v>
      </c>
      <c r="C200" s="11" t="s">
        <v>109</v>
      </c>
      <c r="D200" s="11">
        <v>16975</v>
      </c>
      <c r="E200" s="11" t="s">
        <v>745</v>
      </c>
      <c r="F200" s="21" t="s">
        <v>5</v>
      </c>
      <c r="G200" s="243"/>
      <c r="H200" s="122">
        <v>40</v>
      </c>
      <c r="I200" s="122"/>
      <c r="J200" s="101">
        <f t="shared" si="7"/>
        <v>40</v>
      </c>
      <c r="M200" s="4"/>
      <c r="Q200" s="4"/>
      <c r="R200" s="4"/>
    </row>
    <row r="201" spans="1:18" ht="15" customHeight="1">
      <c r="A201" s="60">
        <v>16</v>
      </c>
      <c r="B201" s="11" t="s">
        <v>110</v>
      </c>
      <c r="C201" s="11" t="s">
        <v>109</v>
      </c>
      <c r="D201" s="11">
        <v>13845</v>
      </c>
      <c r="E201" s="11" t="s">
        <v>556</v>
      </c>
      <c r="F201" s="11" t="s">
        <v>5</v>
      </c>
      <c r="G201" s="243"/>
      <c r="H201" s="122">
        <v>40</v>
      </c>
      <c r="I201" s="122"/>
      <c r="J201" s="101">
        <f t="shared" si="7"/>
        <v>40</v>
      </c>
      <c r="M201" s="4"/>
    </row>
    <row r="202" spans="1:18" ht="15" customHeight="1">
      <c r="A202" s="60">
        <v>19</v>
      </c>
      <c r="B202" s="11" t="s">
        <v>110</v>
      </c>
      <c r="C202" s="11" t="s">
        <v>109</v>
      </c>
      <c r="D202" s="11">
        <v>22221</v>
      </c>
      <c r="E202" s="11" t="s">
        <v>376</v>
      </c>
      <c r="F202" s="11" t="s">
        <v>37</v>
      </c>
      <c r="G202" s="243"/>
      <c r="H202" s="122"/>
      <c r="I202" s="122">
        <v>35</v>
      </c>
      <c r="J202" s="101">
        <f t="shared" si="7"/>
        <v>35</v>
      </c>
      <c r="M202" s="4"/>
    </row>
    <row r="203" spans="1:18" ht="15" customHeight="1">
      <c r="A203" s="14">
        <v>19</v>
      </c>
      <c r="B203" s="11" t="s">
        <v>110</v>
      </c>
      <c r="C203" s="11" t="s">
        <v>109</v>
      </c>
      <c r="D203" s="8">
        <v>22147</v>
      </c>
      <c r="E203" s="8" t="s">
        <v>1127</v>
      </c>
      <c r="F203" s="11" t="s">
        <v>37</v>
      </c>
      <c r="G203" s="242"/>
      <c r="H203" s="123"/>
      <c r="I203" s="123">
        <v>35</v>
      </c>
      <c r="J203" s="101">
        <f t="shared" si="7"/>
        <v>35</v>
      </c>
      <c r="M203" s="4"/>
    </row>
    <row r="204" spans="1:18" ht="15" customHeight="1">
      <c r="A204" s="49">
        <v>19</v>
      </c>
      <c r="B204" s="11" t="s">
        <v>110</v>
      </c>
      <c r="C204" s="11" t="s">
        <v>109</v>
      </c>
      <c r="D204" s="8">
        <v>20929</v>
      </c>
      <c r="E204" s="8" t="s">
        <v>1091</v>
      </c>
      <c r="F204" s="11" t="s">
        <v>37</v>
      </c>
      <c r="G204" s="242"/>
      <c r="H204" s="125"/>
      <c r="I204" s="125">
        <v>35</v>
      </c>
      <c r="J204" s="101">
        <f t="shared" si="7"/>
        <v>35</v>
      </c>
      <c r="M204" s="4"/>
    </row>
    <row r="205" spans="1:18" ht="15" customHeight="1">
      <c r="A205" s="60">
        <v>19</v>
      </c>
      <c r="B205" s="181" t="s">
        <v>110</v>
      </c>
      <c r="C205" s="181" t="s">
        <v>109</v>
      </c>
      <c r="D205" s="181"/>
      <c r="E205" s="181" t="s">
        <v>1128</v>
      </c>
      <c r="F205" s="181" t="s">
        <v>37</v>
      </c>
      <c r="G205" s="243"/>
      <c r="H205" s="122"/>
      <c r="I205" s="122">
        <v>35</v>
      </c>
      <c r="J205" s="101">
        <f t="shared" si="7"/>
        <v>35</v>
      </c>
      <c r="M205" s="4"/>
    </row>
    <row r="206" spans="1:18" ht="15" customHeight="1">
      <c r="A206" s="14">
        <v>23</v>
      </c>
      <c r="B206" s="11" t="s">
        <v>110</v>
      </c>
      <c r="C206" s="11" t="s">
        <v>109</v>
      </c>
      <c r="D206" s="8">
        <v>10327</v>
      </c>
      <c r="E206" s="8" t="s">
        <v>373</v>
      </c>
      <c r="F206" s="8" t="s">
        <v>78</v>
      </c>
      <c r="G206" s="242"/>
      <c r="H206" s="123">
        <v>35</v>
      </c>
      <c r="I206" s="123"/>
      <c r="J206" s="101">
        <f t="shared" si="7"/>
        <v>35</v>
      </c>
      <c r="M206" s="4"/>
    </row>
    <row r="207" spans="1:18" ht="15" customHeight="1">
      <c r="A207" s="60">
        <v>23</v>
      </c>
      <c r="B207" s="11" t="s">
        <v>110</v>
      </c>
      <c r="C207" s="11" t="s">
        <v>109</v>
      </c>
      <c r="D207" s="11">
        <v>21074</v>
      </c>
      <c r="E207" s="11" t="s">
        <v>956</v>
      </c>
      <c r="F207" s="11" t="s">
        <v>78</v>
      </c>
      <c r="G207" s="243"/>
      <c r="H207" s="122">
        <v>35</v>
      </c>
      <c r="I207" s="122"/>
      <c r="J207" s="101">
        <f t="shared" si="7"/>
        <v>35</v>
      </c>
      <c r="M207" s="4"/>
      <c r="Q207" s="4"/>
      <c r="R207" s="4"/>
    </row>
    <row r="208" spans="1:18" ht="15" customHeight="1">
      <c r="A208" s="60">
        <v>25</v>
      </c>
      <c r="B208" s="11" t="s">
        <v>110</v>
      </c>
      <c r="C208" s="11" t="s">
        <v>109</v>
      </c>
      <c r="D208" s="11">
        <v>16446</v>
      </c>
      <c r="E208" s="11" t="s">
        <v>451</v>
      </c>
      <c r="F208" s="11" t="s">
        <v>5</v>
      </c>
      <c r="G208" s="243"/>
      <c r="H208" s="122">
        <v>27.5</v>
      </c>
      <c r="I208" s="122"/>
      <c r="J208" s="101">
        <f t="shared" si="7"/>
        <v>27.5</v>
      </c>
      <c r="M208" s="4"/>
    </row>
    <row r="209" spans="1:18" ht="15" customHeight="1">
      <c r="A209" s="60">
        <v>25</v>
      </c>
      <c r="B209" s="11" t="s">
        <v>110</v>
      </c>
      <c r="C209" s="11" t="s">
        <v>109</v>
      </c>
      <c r="D209" s="11">
        <v>18803</v>
      </c>
      <c r="E209" s="11" t="s">
        <v>821</v>
      </c>
      <c r="F209" s="11" t="s">
        <v>222</v>
      </c>
      <c r="G209" s="243"/>
      <c r="H209" s="122">
        <v>27.5</v>
      </c>
      <c r="I209" s="122"/>
      <c r="J209" s="101">
        <f t="shared" si="7"/>
        <v>27.5</v>
      </c>
      <c r="M209" s="4"/>
      <c r="Q209" s="4"/>
      <c r="R209" s="4"/>
    </row>
    <row r="210" spans="1:18" ht="15" customHeight="1">
      <c r="A210" s="60">
        <v>25</v>
      </c>
      <c r="B210" s="11" t="s">
        <v>110</v>
      </c>
      <c r="C210" s="11" t="s">
        <v>109</v>
      </c>
      <c r="D210" s="11">
        <v>18805</v>
      </c>
      <c r="E210" s="11" t="s">
        <v>822</v>
      </c>
      <c r="F210" s="11" t="s">
        <v>222</v>
      </c>
      <c r="G210" s="243"/>
      <c r="H210" s="122">
        <v>27.5</v>
      </c>
      <c r="I210" s="122"/>
      <c r="J210" s="101">
        <f t="shared" si="7"/>
        <v>27.5</v>
      </c>
      <c r="M210" s="4"/>
      <c r="Q210" s="4"/>
      <c r="R210" s="4"/>
    </row>
    <row r="211" spans="1:18" ht="15" customHeight="1">
      <c r="A211" s="60">
        <v>25</v>
      </c>
      <c r="B211" s="11" t="s">
        <v>110</v>
      </c>
      <c r="C211" s="11" t="s">
        <v>109</v>
      </c>
      <c r="D211" s="11">
        <v>21210</v>
      </c>
      <c r="E211" s="11" t="s">
        <v>957</v>
      </c>
      <c r="F211" s="21" t="s">
        <v>222</v>
      </c>
      <c r="G211" s="243"/>
      <c r="H211" s="122">
        <v>27.5</v>
      </c>
      <c r="I211" s="122"/>
      <c r="J211" s="101">
        <f t="shared" si="7"/>
        <v>27.5</v>
      </c>
      <c r="M211" s="4"/>
      <c r="Q211" s="4"/>
      <c r="R211" s="4"/>
    </row>
    <row r="212" spans="1:18" ht="15" customHeight="1">
      <c r="A212" s="60">
        <v>25</v>
      </c>
      <c r="B212" s="11" t="s">
        <v>110</v>
      </c>
      <c r="C212" s="11" t="s">
        <v>109</v>
      </c>
      <c r="D212" s="11">
        <v>20401</v>
      </c>
      <c r="E212" s="11" t="s">
        <v>958</v>
      </c>
      <c r="F212" s="11" t="s">
        <v>5</v>
      </c>
      <c r="G212" s="243"/>
      <c r="H212" s="122">
        <v>27.5</v>
      </c>
      <c r="I212" s="122"/>
      <c r="J212" s="101">
        <f t="shared" si="7"/>
        <v>27.5</v>
      </c>
      <c r="M212" s="4"/>
      <c r="Q212" s="4"/>
      <c r="R212" s="4"/>
    </row>
    <row r="213" spans="1:18" ht="15" customHeight="1">
      <c r="A213" s="60">
        <v>25</v>
      </c>
      <c r="B213" s="11" t="s">
        <v>110</v>
      </c>
      <c r="C213" s="11" t="s">
        <v>109</v>
      </c>
      <c r="D213" s="11">
        <v>20417</v>
      </c>
      <c r="E213" s="11" t="s">
        <v>548</v>
      </c>
      <c r="F213" s="11" t="s">
        <v>5</v>
      </c>
      <c r="G213" s="243"/>
      <c r="H213" s="122">
        <v>27.5</v>
      </c>
      <c r="I213" s="122"/>
      <c r="J213" s="101">
        <f t="shared" si="7"/>
        <v>27.5</v>
      </c>
      <c r="M213" s="4"/>
      <c r="Q213" s="4"/>
      <c r="R213" s="4"/>
    </row>
    <row r="214" spans="1:18" ht="15" customHeight="1">
      <c r="A214" s="60">
        <v>31</v>
      </c>
      <c r="B214" s="11" t="s">
        <v>110</v>
      </c>
      <c r="C214" s="11" t="s">
        <v>109</v>
      </c>
      <c r="D214" s="11">
        <v>2241</v>
      </c>
      <c r="E214" s="11" t="s">
        <v>374</v>
      </c>
      <c r="F214" s="11" t="s">
        <v>37</v>
      </c>
      <c r="G214" s="243"/>
      <c r="H214" s="122">
        <v>18.5</v>
      </c>
      <c r="I214" s="122"/>
      <c r="J214" s="101">
        <f t="shared" si="7"/>
        <v>18.5</v>
      </c>
      <c r="M214" s="4"/>
    </row>
    <row r="215" spans="1:18" ht="15" customHeight="1">
      <c r="A215" s="60">
        <v>31</v>
      </c>
      <c r="B215" s="11" t="s">
        <v>110</v>
      </c>
      <c r="C215" s="11" t="s">
        <v>109</v>
      </c>
      <c r="D215" s="11">
        <v>20359</v>
      </c>
      <c r="E215" s="11" t="s">
        <v>961</v>
      </c>
      <c r="F215" s="11" t="s">
        <v>37</v>
      </c>
      <c r="G215" s="243"/>
      <c r="H215" s="122">
        <v>18.5</v>
      </c>
      <c r="I215" s="122"/>
      <c r="J215" s="101">
        <f t="shared" si="7"/>
        <v>18.5</v>
      </c>
      <c r="M215" s="4"/>
      <c r="Q215" s="4"/>
      <c r="R215" s="4"/>
    </row>
    <row r="216" spans="1:18" ht="15" customHeight="1">
      <c r="A216" s="60">
        <v>31</v>
      </c>
      <c r="B216" s="11" t="s">
        <v>110</v>
      </c>
      <c r="C216" s="11" t="s">
        <v>109</v>
      </c>
      <c r="D216" s="11">
        <v>20151</v>
      </c>
      <c r="E216" s="11" t="s">
        <v>962</v>
      </c>
      <c r="F216" s="11" t="s">
        <v>37</v>
      </c>
      <c r="G216" s="243"/>
      <c r="H216" s="122">
        <v>18.5</v>
      </c>
      <c r="I216" s="122"/>
      <c r="J216" s="101">
        <f t="shared" si="7"/>
        <v>18.5</v>
      </c>
      <c r="M216" s="4"/>
    </row>
    <row r="217" spans="1:18" ht="15" customHeight="1">
      <c r="A217" s="60">
        <v>31</v>
      </c>
      <c r="B217" s="11" t="s">
        <v>110</v>
      </c>
      <c r="C217" s="11" t="s">
        <v>109</v>
      </c>
      <c r="D217" s="11">
        <v>21299</v>
      </c>
      <c r="E217" s="11" t="s">
        <v>510</v>
      </c>
      <c r="F217" s="11" t="s">
        <v>35</v>
      </c>
      <c r="G217" s="243"/>
      <c r="H217" s="122">
        <v>18.5</v>
      </c>
      <c r="I217" s="122"/>
      <c r="J217" s="101">
        <f t="shared" si="7"/>
        <v>18.5</v>
      </c>
      <c r="M217" s="4"/>
    </row>
    <row r="218" spans="1:18" ht="15" customHeight="1">
      <c r="A218" s="60">
        <v>31</v>
      </c>
      <c r="B218" s="11" t="s">
        <v>110</v>
      </c>
      <c r="C218" s="11" t="s">
        <v>109</v>
      </c>
      <c r="D218" s="11">
        <v>21307</v>
      </c>
      <c r="E218" s="11" t="s">
        <v>959</v>
      </c>
      <c r="F218" s="11" t="s">
        <v>35</v>
      </c>
      <c r="G218" s="243"/>
      <c r="H218" s="122">
        <v>18.5</v>
      </c>
      <c r="I218" s="122"/>
      <c r="J218" s="101">
        <f t="shared" si="7"/>
        <v>18.5</v>
      </c>
      <c r="M218" s="4"/>
    </row>
    <row r="219" spans="1:18" ht="15" customHeight="1" thickBot="1">
      <c r="A219" s="86">
        <v>31</v>
      </c>
      <c r="B219" s="162" t="s">
        <v>110</v>
      </c>
      <c r="C219" s="162" t="s">
        <v>109</v>
      </c>
      <c r="D219" s="162">
        <v>21300</v>
      </c>
      <c r="E219" s="162" t="s">
        <v>960</v>
      </c>
      <c r="F219" s="162" t="s">
        <v>35</v>
      </c>
      <c r="G219" s="256"/>
      <c r="H219" s="124">
        <v>18.5</v>
      </c>
      <c r="I219" s="124"/>
      <c r="J219" s="102">
        <f t="shared" si="7"/>
        <v>18.5</v>
      </c>
      <c r="M219" s="4"/>
    </row>
  </sheetData>
  <sheetProtection selectLockedCells="1" autoFilter="0" selectUnlockedCells="1"/>
  <autoFilter ref="A4:R219" xr:uid="{00000000-0009-0000-0000-000003000000}">
    <sortState xmlns:xlrd2="http://schemas.microsoft.com/office/spreadsheetml/2017/richdata2" ref="A184:R219">
      <sortCondition ref="A4:A219"/>
    </sortState>
  </autoFilter>
  <sortState xmlns:xlrd2="http://schemas.microsoft.com/office/spreadsheetml/2017/richdata2" ref="A5:J213">
    <sortCondition ref="B5:B213"/>
    <sortCondition ref="C5:C213"/>
    <sortCondition descending="1" ref="J5:J213"/>
    <sortCondition descending="1" ref="H5:H213"/>
    <sortCondition descending="1" ref="G5:G213"/>
  </sortState>
  <mergeCells count="2">
    <mergeCell ref="A1:B1"/>
    <mergeCell ref="C1:J1"/>
  </mergeCells>
  <printOptions horizontalCentered="1"/>
  <pageMargins left="0.6" right="0.61" top="0.62" bottom="0.74803149606299213" header="0.31496062992125984" footer="0.31496062992125984"/>
  <pageSetup paperSize="9" scale="57" orientation="portrait" horizontalDpi="525" verticalDpi="525" r:id="rId1"/>
  <rowBreaks count="3" manualBreakCount="3">
    <brk id="57" max="16383" man="1"/>
    <brk id="78" max="16383" man="1"/>
    <brk id="1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111"/>
  <sheetViews>
    <sheetView zoomScale="90" zoomScaleNormal="90" zoomScaleSheetLayoutView="80" workbookViewId="0">
      <pane ySplit="4" topLeftCell="A5" activePane="bottomLeft" state="frozen"/>
      <selection pane="bottomLeft" activeCell="P84" sqref="P84"/>
    </sheetView>
  </sheetViews>
  <sheetFormatPr defaultColWidth="9.109375" defaultRowHeight="15" customHeight="1"/>
  <cols>
    <col min="1" max="1" width="8.88671875" style="5" bestFit="1" customWidth="1"/>
    <col min="2" max="2" width="15.44140625" style="5" customWidth="1"/>
    <col min="3" max="3" width="13.6640625" style="5" customWidth="1"/>
    <col min="4" max="5" width="14.6640625" style="5" customWidth="1"/>
    <col min="6" max="8" width="14.6640625" style="1" customWidth="1"/>
    <col min="9" max="9" width="21.88671875" style="5" customWidth="1"/>
    <col min="10" max="11" width="9.109375" style="4"/>
    <col min="12" max="12" width="12" style="1" bestFit="1" customWidth="1"/>
    <col min="13" max="13" width="9.109375" style="1"/>
    <col min="14" max="16384" width="9.109375" style="4"/>
  </cols>
  <sheetData>
    <row r="1" spans="1:18" ht="55.5" customHeight="1" thickBot="1">
      <c r="A1" s="27"/>
      <c r="B1" s="28"/>
      <c r="C1" s="276" t="s">
        <v>1131</v>
      </c>
      <c r="D1" s="270"/>
      <c r="E1" s="270"/>
      <c r="F1" s="270"/>
      <c r="G1" s="270"/>
      <c r="H1" s="270"/>
      <c r="I1" s="272"/>
    </row>
    <row r="2" spans="1:18" ht="8.1" customHeight="1">
      <c r="A2" s="153"/>
      <c r="B2" s="154"/>
      <c r="C2" s="154"/>
      <c r="D2" s="154"/>
      <c r="E2" s="155"/>
      <c r="F2" s="155"/>
      <c r="G2" s="155"/>
      <c r="H2" s="155"/>
      <c r="I2" s="156"/>
    </row>
    <row r="3" spans="1:18" ht="15" customHeight="1">
      <c r="A3" s="157"/>
      <c r="B3" s="91"/>
      <c r="C3" s="91"/>
      <c r="D3" s="93"/>
      <c r="E3" s="94"/>
      <c r="F3" s="43" t="s">
        <v>570</v>
      </c>
      <c r="G3" s="43" t="s">
        <v>867</v>
      </c>
      <c r="H3" s="255" t="s">
        <v>1005</v>
      </c>
      <c r="I3" s="31" t="s">
        <v>348</v>
      </c>
      <c r="L3" s="4"/>
      <c r="Q3" s="1"/>
      <c r="R3" s="1"/>
    </row>
    <row r="4" spans="1:18" ht="15" customHeight="1" thickBot="1">
      <c r="A4" s="30" t="s">
        <v>53</v>
      </c>
      <c r="B4" s="294" t="s">
        <v>15</v>
      </c>
      <c r="C4" s="294" t="s">
        <v>123</v>
      </c>
      <c r="D4" s="294" t="s">
        <v>106</v>
      </c>
      <c r="E4" s="295" t="s">
        <v>16</v>
      </c>
      <c r="F4" s="43" t="s">
        <v>31</v>
      </c>
      <c r="G4" s="127" t="s">
        <v>31</v>
      </c>
      <c r="H4" s="127" t="s">
        <v>31</v>
      </c>
      <c r="I4" s="31" t="s">
        <v>1130</v>
      </c>
    </row>
    <row r="5" spans="1:18" ht="15" customHeight="1">
      <c r="A5" s="48">
        <v>1</v>
      </c>
      <c r="B5" s="74" t="s">
        <v>178</v>
      </c>
      <c r="C5" s="74"/>
      <c r="D5" s="74" t="s">
        <v>108</v>
      </c>
      <c r="E5" s="74" t="s">
        <v>12</v>
      </c>
      <c r="F5" s="143">
        <v>50</v>
      </c>
      <c r="G5" s="251"/>
      <c r="H5" s="251"/>
      <c r="I5" s="75">
        <f>F5+G5+H5</f>
        <v>50</v>
      </c>
    </row>
    <row r="6" spans="1:18" ht="15" customHeight="1">
      <c r="A6" s="49">
        <v>2</v>
      </c>
      <c r="B6" s="180" t="s">
        <v>178</v>
      </c>
      <c r="C6" s="180"/>
      <c r="D6" s="180" t="s">
        <v>108</v>
      </c>
      <c r="E6" s="180" t="s">
        <v>3</v>
      </c>
      <c r="F6" s="125">
        <v>45</v>
      </c>
      <c r="G6" s="245"/>
      <c r="H6" s="245"/>
      <c r="I6" s="71">
        <f>F6+G6+H6</f>
        <v>45</v>
      </c>
    </row>
    <row r="7" spans="1:18" ht="15" customHeight="1" thickBot="1">
      <c r="A7" s="73">
        <v>3</v>
      </c>
      <c r="B7" s="163" t="s">
        <v>178</v>
      </c>
      <c r="C7" s="163"/>
      <c r="D7" s="163" t="s">
        <v>108</v>
      </c>
      <c r="E7" s="163" t="s">
        <v>27</v>
      </c>
      <c r="F7" s="126">
        <v>40</v>
      </c>
      <c r="G7" s="247"/>
      <c r="H7" s="247"/>
      <c r="I7" s="85">
        <f t="shared" ref="I7:I55" si="0">F7+G7+H7</f>
        <v>40</v>
      </c>
    </row>
    <row r="8" spans="1:18" ht="15" customHeight="1">
      <c r="A8" s="48">
        <v>1</v>
      </c>
      <c r="B8" s="74" t="s">
        <v>178</v>
      </c>
      <c r="C8" s="74"/>
      <c r="D8" s="74" t="s">
        <v>109</v>
      </c>
      <c r="E8" s="74" t="s">
        <v>6</v>
      </c>
      <c r="F8" s="143">
        <v>50</v>
      </c>
      <c r="G8" s="251"/>
      <c r="H8" s="251"/>
      <c r="I8" s="75">
        <f>F8+G8+H8</f>
        <v>50</v>
      </c>
    </row>
    <row r="9" spans="1:18" ht="15" customHeight="1">
      <c r="A9" s="49">
        <v>2</v>
      </c>
      <c r="B9" s="180" t="s">
        <v>178</v>
      </c>
      <c r="C9" s="180"/>
      <c r="D9" s="180" t="s">
        <v>109</v>
      </c>
      <c r="E9" s="180" t="s">
        <v>12</v>
      </c>
      <c r="F9" s="125">
        <v>45</v>
      </c>
      <c r="G9" s="245"/>
      <c r="H9" s="245"/>
      <c r="I9" s="71">
        <f>F9+G9+H9</f>
        <v>45</v>
      </c>
    </row>
    <row r="10" spans="1:18" ht="15" customHeight="1">
      <c r="A10" s="49">
        <v>3</v>
      </c>
      <c r="B10" s="180" t="s">
        <v>178</v>
      </c>
      <c r="C10" s="180"/>
      <c r="D10" s="180" t="s">
        <v>109</v>
      </c>
      <c r="E10" s="180" t="s">
        <v>9</v>
      </c>
      <c r="F10" s="125">
        <v>40</v>
      </c>
      <c r="G10" s="245"/>
      <c r="H10" s="245"/>
      <c r="I10" s="71">
        <f>F10+G10+H10</f>
        <v>40</v>
      </c>
    </row>
    <row r="11" spans="1:18" ht="15" customHeight="1">
      <c r="A11" s="49">
        <v>4</v>
      </c>
      <c r="B11" s="180" t="s">
        <v>178</v>
      </c>
      <c r="C11" s="180"/>
      <c r="D11" s="180" t="s">
        <v>109</v>
      </c>
      <c r="E11" s="180" t="s">
        <v>3</v>
      </c>
      <c r="F11" s="125">
        <v>35</v>
      </c>
      <c r="G11" s="245"/>
      <c r="H11" s="245"/>
      <c r="I11" s="71">
        <f>F11+G11+H11</f>
        <v>35</v>
      </c>
    </row>
    <row r="12" spans="1:18" ht="15" customHeight="1">
      <c r="A12" s="49">
        <v>5</v>
      </c>
      <c r="B12" s="180" t="s">
        <v>178</v>
      </c>
      <c r="C12" s="180"/>
      <c r="D12" s="180" t="s">
        <v>109</v>
      </c>
      <c r="E12" s="180" t="s">
        <v>4</v>
      </c>
      <c r="F12" s="125">
        <v>30</v>
      </c>
      <c r="G12" s="245"/>
      <c r="H12" s="245"/>
      <c r="I12" s="71">
        <f>F12+G12+H12</f>
        <v>30</v>
      </c>
    </row>
    <row r="13" spans="1:18" ht="15" customHeight="1">
      <c r="A13" s="49">
        <v>6</v>
      </c>
      <c r="B13" s="180" t="s">
        <v>178</v>
      </c>
      <c r="C13" s="180"/>
      <c r="D13" s="180" t="s">
        <v>109</v>
      </c>
      <c r="E13" s="180" t="s">
        <v>10</v>
      </c>
      <c r="F13" s="125">
        <v>25</v>
      </c>
      <c r="G13" s="245"/>
      <c r="H13" s="245"/>
      <c r="I13" s="71">
        <f>F13+G13+H13</f>
        <v>25</v>
      </c>
    </row>
    <row r="14" spans="1:18" ht="15" customHeight="1">
      <c r="A14" s="49">
        <v>7</v>
      </c>
      <c r="B14" s="180" t="s">
        <v>178</v>
      </c>
      <c r="C14" s="180"/>
      <c r="D14" s="180" t="s">
        <v>109</v>
      </c>
      <c r="E14" s="180" t="s">
        <v>57</v>
      </c>
      <c r="F14" s="125">
        <v>20</v>
      </c>
      <c r="G14" s="245"/>
      <c r="H14" s="245"/>
      <c r="I14" s="71">
        <f>F14+G14+H14</f>
        <v>20</v>
      </c>
    </row>
    <row r="15" spans="1:18" ht="15" customHeight="1">
      <c r="A15" s="49">
        <v>8</v>
      </c>
      <c r="B15" s="180" t="s">
        <v>178</v>
      </c>
      <c r="C15" s="180"/>
      <c r="D15" s="180" t="s">
        <v>109</v>
      </c>
      <c r="E15" s="180" t="s">
        <v>27</v>
      </c>
      <c r="F15" s="125">
        <v>17</v>
      </c>
      <c r="G15" s="245"/>
      <c r="H15" s="245"/>
      <c r="I15" s="71">
        <f t="shared" si="0"/>
        <v>17</v>
      </c>
      <c r="K15" s="40"/>
      <c r="L15" s="40"/>
    </row>
    <row r="16" spans="1:18" ht="15" customHeight="1">
      <c r="A16" s="49">
        <v>9</v>
      </c>
      <c r="B16" s="180" t="s">
        <v>178</v>
      </c>
      <c r="C16" s="180"/>
      <c r="D16" s="180" t="s">
        <v>109</v>
      </c>
      <c r="E16" s="180" t="s">
        <v>50</v>
      </c>
      <c r="F16" s="125">
        <v>16</v>
      </c>
      <c r="G16" s="245"/>
      <c r="H16" s="245"/>
      <c r="I16" s="71">
        <f>F16+G16+H16</f>
        <v>16</v>
      </c>
    </row>
    <row r="17" spans="1:12" ht="15" customHeight="1" thickBot="1">
      <c r="A17" s="73">
        <v>10</v>
      </c>
      <c r="B17" s="163" t="s">
        <v>178</v>
      </c>
      <c r="C17" s="163"/>
      <c r="D17" s="163" t="s">
        <v>109</v>
      </c>
      <c r="E17" s="163" t="s">
        <v>59</v>
      </c>
      <c r="F17" s="126">
        <v>15</v>
      </c>
      <c r="G17" s="247"/>
      <c r="H17" s="247"/>
      <c r="I17" s="85">
        <f>F17+G17+H17</f>
        <v>15</v>
      </c>
    </row>
    <row r="18" spans="1:12" ht="15" customHeight="1">
      <c r="A18" s="48">
        <v>1</v>
      </c>
      <c r="B18" s="74" t="s">
        <v>114</v>
      </c>
      <c r="C18" s="74" t="s">
        <v>124</v>
      </c>
      <c r="D18" s="74" t="s">
        <v>108</v>
      </c>
      <c r="E18" s="50" t="s">
        <v>12</v>
      </c>
      <c r="F18" s="241"/>
      <c r="G18" s="114">
        <v>50</v>
      </c>
      <c r="H18" s="114">
        <v>45</v>
      </c>
      <c r="I18" s="75">
        <f t="shared" si="0"/>
        <v>95</v>
      </c>
      <c r="K18" s="40"/>
      <c r="L18" s="40"/>
    </row>
    <row r="19" spans="1:12" ht="15" customHeight="1">
      <c r="A19" s="49">
        <v>2</v>
      </c>
      <c r="B19" s="8" t="s">
        <v>114</v>
      </c>
      <c r="C19" s="8" t="s">
        <v>124</v>
      </c>
      <c r="D19" s="8" t="s">
        <v>108</v>
      </c>
      <c r="E19" s="8" t="s">
        <v>4</v>
      </c>
      <c r="F19" s="242"/>
      <c r="G19" s="116">
        <v>40</v>
      </c>
      <c r="H19" s="116">
        <v>50</v>
      </c>
      <c r="I19" s="71">
        <f t="shared" si="0"/>
        <v>90</v>
      </c>
      <c r="K19" s="40"/>
      <c r="L19" s="40"/>
    </row>
    <row r="20" spans="1:12" ht="15" customHeight="1">
      <c r="A20" s="49">
        <v>3</v>
      </c>
      <c r="B20" s="180" t="s">
        <v>114</v>
      </c>
      <c r="C20" s="180" t="s">
        <v>124</v>
      </c>
      <c r="D20" s="180" t="s">
        <v>108</v>
      </c>
      <c r="E20" s="185" t="s">
        <v>3</v>
      </c>
      <c r="F20" s="242"/>
      <c r="G20" s="116">
        <v>45</v>
      </c>
      <c r="H20" s="116">
        <v>23</v>
      </c>
      <c r="I20" s="71">
        <f t="shared" si="0"/>
        <v>68</v>
      </c>
      <c r="K20" s="40"/>
      <c r="L20" s="40"/>
    </row>
    <row r="21" spans="1:12" ht="15" customHeight="1">
      <c r="A21" s="49">
        <v>4</v>
      </c>
      <c r="B21" s="180" t="s">
        <v>114</v>
      </c>
      <c r="C21" s="180" t="s">
        <v>124</v>
      </c>
      <c r="D21" s="180" t="s">
        <v>108</v>
      </c>
      <c r="E21" s="180" t="s">
        <v>2</v>
      </c>
      <c r="F21" s="242"/>
      <c r="G21" s="116"/>
      <c r="H21" s="116">
        <v>35</v>
      </c>
      <c r="I21" s="71">
        <f t="shared" si="0"/>
        <v>35</v>
      </c>
      <c r="K21" s="40"/>
      <c r="L21" s="40"/>
    </row>
    <row r="22" spans="1:12" ht="15" customHeight="1">
      <c r="A22" s="49">
        <v>5</v>
      </c>
      <c r="B22" s="8" t="s">
        <v>114</v>
      </c>
      <c r="C22" s="8" t="s">
        <v>124</v>
      </c>
      <c r="D22" s="8" t="s">
        <v>108</v>
      </c>
      <c r="E22" s="8" t="s">
        <v>594</v>
      </c>
      <c r="F22" s="242"/>
      <c r="G22" s="116">
        <v>9</v>
      </c>
      <c r="H22" s="116">
        <v>23</v>
      </c>
      <c r="I22" s="71">
        <f t="shared" si="0"/>
        <v>32</v>
      </c>
      <c r="K22" s="40"/>
      <c r="L22" s="40"/>
    </row>
    <row r="23" spans="1:12" ht="15" customHeight="1">
      <c r="A23" s="49">
        <v>6</v>
      </c>
      <c r="B23" s="8" t="s">
        <v>114</v>
      </c>
      <c r="C23" s="8" t="s">
        <v>124</v>
      </c>
      <c r="D23" s="8" t="s">
        <v>108</v>
      </c>
      <c r="E23" s="8" t="s">
        <v>276</v>
      </c>
      <c r="F23" s="242"/>
      <c r="G23" s="116"/>
      <c r="H23" s="116">
        <v>23</v>
      </c>
      <c r="I23" s="71">
        <f t="shared" si="0"/>
        <v>23</v>
      </c>
      <c r="K23" s="40"/>
      <c r="L23" s="40"/>
    </row>
    <row r="24" spans="1:12" ht="15" customHeight="1">
      <c r="A24" s="49">
        <v>6</v>
      </c>
      <c r="B24" s="8" t="s">
        <v>114</v>
      </c>
      <c r="C24" s="8" t="s">
        <v>124</v>
      </c>
      <c r="D24" s="8" t="s">
        <v>108</v>
      </c>
      <c r="E24" s="8" t="s">
        <v>7</v>
      </c>
      <c r="F24" s="242"/>
      <c r="G24" s="116"/>
      <c r="H24" s="116">
        <v>23</v>
      </c>
      <c r="I24" s="71">
        <f t="shared" si="0"/>
        <v>23</v>
      </c>
      <c r="K24" s="40"/>
      <c r="L24" s="40"/>
    </row>
    <row r="25" spans="1:12" ht="15" customHeight="1">
      <c r="A25" s="49">
        <v>8</v>
      </c>
      <c r="B25" s="8" t="s">
        <v>114</v>
      </c>
      <c r="C25" s="8" t="s">
        <v>124</v>
      </c>
      <c r="D25" s="8" t="s">
        <v>108</v>
      </c>
      <c r="E25" s="8" t="s">
        <v>37</v>
      </c>
      <c r="F25" s="242"/>
      <c r="G25" s="116">
        <v>23</v>
      </c>
      <c r="H25" s="116"/>
      <c r="I25" s="71">
        <f t="shared" si="0"/>
        <v>23</v>
      </c>
      <c r="K25" s="40"/>
      <c r="L25" s="40"/>
    </row>
    <row r="26" spans="1:12" ht="15" customHeight="1">
      <c r="A26" s="49">
        <v>8</v>
      </c>
      <c r="B26" s="8" t="s">
        <v>114</v>
      </c>
      <c r="C26" s="8" t="s">
        <v>124</v>
      </c>
      <c r="D26" s="8" t="s">
        <v>108</v>
      </c>
      <c r="E26" s="23" t="s">
        <v>5</v>
      </c>
      <c r="F26" s="242"/>
      <c r="G26" s="116">
        <v>23</v>
      </c>
      <c r="H26" s="116"/>
      <c r="I26" s="71">
        <f t="shared" si="0"/>
        <v>23</v>
      </c>
      <c r="K26" s="40"/>
      <c r="L26" s="40"/>
    </row>
    <row r="27" spans="1:12" ht="15" customHeight="1">
      <c r="A27" s="49">
        <v>10</v>
      </c>
      <c r="B27" s="180" t="s">
        <v>114</v>
      </c>
      <c r="C27" s="180" t="s">
        <v>124</v>
      </c>
      <c r="D27" s="180" t="s">
        <v>108</v>
      </c>
      <c r="E27" s="185" t="s">
        <v>27</v>
      </c>
      <c r="F27" s="242"/>
      <c r="G27" s="116">
        <v>16</v>
      </c>
      <c r="H27" s="116"/>
      <c r="I27" s="71">
        <f t="shared" si="0"/>
        <v>16</v>
      </c>
      <c r="K27" s="40"/>
      <c r="L27" s="40"/>
    </row>
    <row r="28" spans="1:12" ht="15" customHeight="1">
      <c r="A28" s="49">
        <v>11</v>
      </c>
      <c r="B28" s="8" t="s">
        <v>114</v>
      </c>
      <c r="C28" s="8" t="s">
        <v>124</v>
      </c>
      <c r="D28" s="8" t="s">
        <v>108</v>
      </c>
      <c r="E28" s="8" t="s">
        <v>11</v>
      </c>
      <c r="F28" s="242"/>
      <c r="G28" s="116">
        <v>15</v>
      </c>
      <c r="H28" s="116"/>
      <c r="I28" s="71">
        <f t="shared" si="0"/>
        <v>15</v>
      </c>
      <c r="K28" s="40"/>
      <c r="L28" s="40"/>
    </row>
    <row r="29" spans="1:12" ht="15" customHeight="1">
      <c r="A29" s="49">
        <v>12</v>
      </c>
      <c r="B29" s="8" t="s">
        <v>114</v>
      </c>
      <c r="C29" s="8" t="s">
        <v>124</v>
      </c>
      <c r="D29" s="8" t="s">
        <v>108</v>
      </c>
      <c r="E29" s="8" t="s">
        <v>75</v>
      </c>
      <c r="F29" s="242"/>
      <c r="G29" s="116"/>
      <c r="H29" s="116">
        <v>14</v>
      </c>
      <c r="I29" s="71">
        <f t="shared" si="0"/>
        <v>14</v>
      </c>
      <c r="K29" s="40"/>
      <c r="L29" s="40"/>
    </row>
    <row r="30" spans="1:12" ht="15" customHeight="1">
      <c r="A30" s="49">
        <v>13</v>
      </c>
      <c r="B30" s="8" t="s">
        <v>114</v>
      </c>
      <c r="C30" s="8" t="s">
        <v>124</v>
      </c>
      <c r="D30" s="8" t="s">
        <v>108</v>
      </c>
      <c r="E30" s="8" t="s">
        <v>505</v>
      </c>
      <c r="F30" s="242"/>
      <c r="G30" s="116">
        <v>7</v>
      </c>
      <c r="H30" s="116"/>
      <c r="I30" s="71">
        <f t="shared" si="0"/>
        <v>7</v>
      </c>
      <c r="K30" s="40"/>
      <c r="L30" s="40"/>
    </row>
    <row r="31" spans="1:12" ht="15" customHeight="1" thickBot="1">
      <c r="A31" s="73">
        <v>14</v>
      </c>
      <c r="B31" s="79" t="s">
        <v>114</v>
      </c>
      <c r="C31" s="79" t="s">
        <v>124</v>
      </c>
      <c r="D31" s="79" t="s">
        <v>108</v>
      </c>
      <c r="E31" s="79" t="s">
        <v>49</v>
      </c>
      <c r="F31" s="244"/>
      <c r="G31" s="118">
        <v>6</v>
      </c>
      <c r="H31" s="118"/>
      <c r="I31" s="85">
        <f t="shared" si="0"/>
        <v>6</v>
      </c>
      <c r="K31" s="40"/>
      <c r="L31" s="40"/>
    </row>
    <row r="32" spans="1:12" ht="15" customHeight="1">
      <c r="A32" s="48">
        <v>1</v>
      </c>
      <c r="B32" s="74" t="s">
        <v>114</v>
      </c>
      <c r="C32" s="74" t="s">
        <v>124</v>
      </c>
      <c r="D32" s="74" t="s">
        <v>109</v>
      </c>
      <c r="E32" s="74" t="s">
        <v>4</v>
      </c>
      <c r="F32" s="241"/>
      <c r="G32" s="114">
        <v>50</v>
      </c>
      <c r="H32" s="114">
        <v>45</v>
      </c>
      <c r="I32" s="75">
        <f t="shared" si="0"/>
        <v>95</v>
      </c>
      <c r="K32" s="40"/>
      <c r="L32" s="40"/>
    </row>
    <row r="33" spans="1:12" ht="15" customHeight="1">
      <c r="A33" s="49">
        <v>2</v>
      </c>
      <c r="B33" s="8" t="s">
        <v>114</v>
      </c>
      <c r="C33" s="8" t="s">
        <v>124</v>
      </c>
      <c r="D33" s="8" t="s">
        <v>109</v>
      </c>
      <c r="E33" s="11" t="s">
        <v>12</v>
      </c>
      <c r="F33" s="242"/>
      <c r="G33" s="116">
        <v>35</v>
      </c>
      <c r="H33" s="116">
        <v>35</v>
      </c>
      <c r="I33" s="71">
        <f t="shared" si="0"/>
        <v>70</v>
      </c>
      <c r="K33" s="40"/>
      <c r="L33" s="40"/>
    </row>
    <row r="34" spans="1:12" ht="15" customHeight="1">
      <c r="A34" s="49">
        <v>3</v>
      </c>
      <c r="B34" s="180" t="s">
        <v>114</v>
      </c>
      <c r="C34" s="180" t="s">
        <v>124</v>
      </c>
      <c r="D34" s="180" t="s">
        <v>109</v>
      </c>
      <c r="E34" s="180" t="s">
        <v>3</v>
      </c>
      <c r="F34" s="242"/>
      <c r="G34" s="116"/>
      <c r="H34" s="116">
        <v>50</v>
      </c>
      <c r="I34" s="71">
        <f t="shared" si="0"/>
        <v>50</v>
      </c>
      <c r="K34" s="40"/>
      <c r="L34" s="40"/>
    </row>
    <row r="35" spans="1:12" ht="15" customHeight="1">
      <c r="A35" s="49">
        <v>4</v>
      </c>
      <c r="B35" s="8" t="s">
        <v>114</v>
      </c>
      <c r="C35" s="8" t="s">
        <v>124</v>
      </c>
      <c r="D35" s="8" t="s">
        <v>109</v>
      </c>
      <c r="E35" s="8" t="s">
        <v>11</v>
      </c>
      <c r="F35" s="242"/>
      <c r="G35" s="116">
        <v>23</v>
      </c>
      <c r="H35" s="116">
        <v>23</v>
      </c>
      <c r="I35" s="71">
        <f t="shared" si="0"/>
        <v>46</v>
      </c>
      <c r="K35" s="40"/>
      <c r="L35" s="40"/>
    </row>
    <row r="36" spans="1:12" ht="15" customHeight="1">
      <c r="A36" s="49">
        <v>5</v>
      </c>
      <c r="B36" s="8" t="s">
        <v>114</v>
      </c>
      <c r="C36" s="8" t="s">
        <v>124</v>
      </c>
      <c r="D36" s="8" t="s">
        <v>109</v>
      </c>
      <c r="E36" s="8" t="s">
        <v>96</v>
      </c>
      <c r="F36" s="242"/>
      <c r="G36" s="116"/>
      <c r="H36" s="116">
        <v>40</v>
      </c>
      <c r="I36" s="71">
        <f t="shared" si="0"/>
        <v>40</v>
      </c>
      <c r="K36" s="40"/>
      <c r="L36" s="40"/>
    </row>
    <row r="37" spans="1:12" ht="15" customHeight="1">
      <c r="A37" s="49">
        <v>6</v>
      </c>
      <c r="B37" s="8" t="s">
        <v>114</v>
      </c>
      <c r="C37" s="8" t="s">
        <v>124</v>
      </c>
      <c r="D37" s="8" t="s">
        <v>109</v>
      </c>
      <c r="E37" s="23" t="s">
        <v>9</v>
      </c>
      <c r="F37" s="242"/>
      <c r="G37" s="116">
        <v>40</v>
      </c>
      <c r="H37" s="116"/>
      <c r="I37" s="71">
        <f t="shared" si="0"/>
        <v>40</v>
      </c>
      <c r="K37" s="40"/>
      <c r="L37" s="40"/>
    </row>
    <row r="38" spans="1:12" ht="15" customHeight="1">
      <c r="A38" s="49">
        <v>7</v>
      </c>
      <c r="B38" s="180" t="s">
        <v>114</v>
      </c>
      <c r="C38" s="180" t="s">
        <v>124</v>
      </c>
      <c r="D38" s="180" t="s">
        <v>109</v>
      </c>
      <c r="E38" s="180" t="s">
        <v>594</v>
      </c>
      <c r="F38" s="242"/>
      <c r="G38" s="116">
        <v>23</v>
      </c>
      <c r="H38" s="116">
        <v>16</v>
      </c>
      <c r="I38" s="71">
        <f t="shared" si="0"/>
        <v>39</v>
      </c>
      <c r="K38" s="40"/>
      <c r="L38" s="40"/>
    </row>
    <row r="39" spans="1:12" ht="15" customHeight="1">
      <c r="A39" s="49">
        <v>8</v>
      </c>
      <c r="B39" s="180" t="s">
        <v>114</v>
      </c>
      <c r="C39" s="180" t="s">
        <v>124</v>
      </c>
      <c r="D39" s="180" t="s">
        <v>109</v>
      </c>
      <c r="E39" s="180" t="s">
        <v>276</v>
      </c>
      <c r="F39" s="242"/>
      <c r="G39" s="116">
        <v>14</v>
      </c>
      <c r="H39" s="116">
        <v>23</v>
      </c>
      <c r="I39" s="71">
        <f t="shared" si="0"/>
        <v>37</v>
      </c>
    </row>
    <row r="40" spans="1:12" ht="15" customHeight="1">
      <c r="A40" s="49">
        <v>9</v>
      </c>
      <c r="B40" s="8" t="s">
        <v>114</v>
      </c>
      <c r="C40" s="8" t="s">
        <v>124</v>
      </c>
      <c r="D40" s="8" t="s">
        <v>109</v>
      </c>
      <c r="E40" s="23" t="s">
        <v>7</v>
      </c>
      <c r="F40" s="242"/>
      <c r="G40" s="116">
        <v>14</v>
      </c>
      <c r="H40" s="116">
        <v>13</v>
      </c>
      <c r="I40" s="71">
        <f t="shared" si="0"/>
        <v>27</v>
      </c>
      <c r="K40" s="40"/>
      <c r="L40" s="40"/>
    </row>
    <row r="41" spans="1:12" ht="15" customHeight="1">
      <c r="A41" s="49">
        <v>10</v>
      </c>
      <c r="B41" s="8" t="s">
        <v>114</v>
      </c>
      <c r="C41" s="8" t="s">
        <v>124</v>
      </c>
      <c r="D41" s="8" t="s">
        <v>109</v>
      </c>
      <c r="E41" s="23" t="s">
        <v>2</v>
      </c>
      <c r="F41" s="242"/>
      <c r="G41" s="116"/>
      <c r="H41" s="116">
        <v>15</v>
      </c>
      <c r="I41" s="71">
        <f t="shared" si="0"/>
        <v>15</v>
      </c>
    </row>
    <row r="42" spans="1:12" ht="15" customHeight="1">
      <c r="A42" s="49">
        <v>11</v>
      </c>
      <c r="B42" s="8" t="s">
        <v>114</v>
      </c>
      <c r="C42" s="8" t="s">
        <v>124</v>
      </c>
      <c r="D42" s="8" t="s">
        <v>109</v>
      </c>
      <c r="E42" s="8" t="s">
        <v>37</v>
      </c>
      <c r="F42" s="242"/>
      <c r="G42" s="116">
        <v>14</v>
      </c>
      <c r="H42" s="116"/>
      <c r="I42" s="71">
        <f t="shared" si="0"/>
        <v>14</v>
      </c>
      <c r="K42" s="40"/>
      <c r="L42" s="40"/>
    </row>
    <row r="43" spans="1:12" ht="15" customHeight="1" thickBot="1">
      <c r="A43" s="73">
        <v>11</v>
      </c>
      <c r="B43" s="163" t="s">
        <v>114</v>
      </c>
      <c r="C43" s="163" t="s">
        <v>124</v>
      </c>
      <c r="D43" s="163" t="s">
        <v>109</v>
      </c>
      <c r="E43" s="163" t="s">
        <v>27</v>
      </c>
      <c r="F43" s="244"/>
      <c r="G43" s="118">
        <v>14</v>
      </c>
      <c r="H43" s="118"/>
      <c r="I43" s="85">
        <f t="shared" si="0"/>
        <v>14</v>
      </c>
      <c r="K43" s="40"/>
      <c r="L43" s="40"/>
    </row>
    <row r="44" spans="1:12" ht="15" customHeight="1">
      <c r="A44" s="48">
        <v>1</v>
      </c>
      <c r="B44" s="74" t="s">
        <v>58</v>
      </c>
      <c r="C44" s="74" t="s">
        <v>125</v>
      </c>
      <c r="D44" s="74" t="s">
        <v>107</v>
      </c>
      <c r="E44" s="74" t="s">
        <v>3</v>
      </c>
      <c r="F44" s="143"/>
      <c r="G44" s="114">
        <v>50</v>
      </c>
      <c r="H44" s="251"/>
      <c r="I44" s="75">
        <f t="shared" si="0"/>
        <v>50</v>
      </c>
    </row>
    <row r="45" spans="1:12" ht="15" customHeight="1">
      <c r="A45" s="49">
        <v>2</v>
      </c>
      <c r="B45" s="180" t="s">
        <v>58</v>
      </c>
      <c r="C45" s="180" t="s">
        <v>125</v>
      </c>
      <c r="D45" s="180" t="s">
        <v>107</v>
      </c>
      <c r="E45" s="180" t="s">
        <v>2</v>
      </c>
      <c r="F45" s="125"/>
      <c r="G45" s="116">
        <v>45</v>
      </c>
      <c r="H45" s="245"/>
      <c r="I45" s="71">
        <f t="shared" si="0"/>
        <v>45</v>
      </c>
    </row>
    <row r="46" spans="1:12" ht="15" customHeight="1">
      <c r="A46" s="49">
        <v>3</v>
      </c>
      <c r="B46" s="180" t="s">
        <v>58</v>
      </c>
      <c r="C46" s="180" t="s">
        <v>125</v>
      </c>
      <c r="D46" s="180" t="s">
        <v>107</v>
      </c>
      <c r="E46" s="180" t="s">
        <v>5</v>
      </c>
      <c r="F46" s="125"/>
      <c r="G46" s="116">
        <v>40</v>
      </c>
      <c r="H46" s="245"/>
      <c r="I46" s="71">
        <f t="shared" si="0"/>
        <v>40</v>
      </c>
    </row>
    <row r="47" spans="1:12" ht="15" customHeight="1" thickBot="1">
      <c r="A47" s="73">
        <v>4</v>
      </c>
      <c r="B47" s="163" t="s">
        <v>58</v>
      </c>
      <c r="C47" s="163" t="s">
        <v>125</v>
      </c>
      <c r="D47" s="163" t="s">
        <v>107</v>
      </c>
      <c r="E47" s="163" t="s">
        <v>63</v>
      </c>
      <c r="F47" s="126"/>
      <c r="G47" s="118">
        <v>30</v>
      </c>
      <c r="H47" s="247"/>
      <c r="I47" s="85">
        <f t="shared" si="0"/>
        <v>30</v>
      </c>
    </row>
    <row r="48" spans="1:12" ht="15" customHeight="1">
      <c r="A48" s="48">
        <v>1</v>
      </c>
      <c r="B48" s="74" t="s">
        <v>115</v>
      </c>
      <c r="C48" s="74"/>
      <c r="D48" s="74" t="s">
        <v>108</v>
      </c>
      <c r="E48" s="74" t="s">
        <v>9</v>
      </c>
      <c r="F48" s="143">
        <v>50</v>
      </c>
      <c r="G48" s="251"/>
      <c r="H48" s="251"/>
      <c r="I48" s="75">
        <f>F48+G48+H48</f>
        <v>50</v>
      </c>
    </row>
    <row r="49" spans="1:9" ht="15" customHeight="1">
      <c r="A49" s="49">
        <v>2</v>
      </c>
      <c r="B49" s="180" t="s">
        <v>115</v>
      </c>
      <c r="C49" s="180"/>
      <c r="D49" s="180" t="s">
        <v>108</v>
      </c>
      <c r="E49" s="181" t="s">
        <v>12</v>
      </c>
      <c r="F49" s="125">
        <v>45</v>
      </c>
      <c r="G49" s="245"/>
      <c r="H49" s="245"/>
      <c r="I49" s="71">
        <f t="shared" si="0"/>
        <v>45</v>
      </c>
    </row>
    <row r="50" spans="1:9" ht="15" customHeight="1">
      <c r="A50" s="49">
        <v>3</v>
      </c>
      <c r="B50" s="180" t="s">
        <v>115</v>
      </c>
      <c r="C50" s="180"/>
      <c r="D50" s="180" t="s">
        <v>108</v>
      </c>
      <c r="E50" s="206" t="s">
        <v>3</v>
      </c>
      <c r="F50" s="125">
        <v>40</v>
      </c>
      <c r="G50" s="245"/>
      <c r="H50" s="245"/>
      <c r="I50" s="71">
        <f t="shared" si="0"/>
        <v>40</v>
      </c>
    </row>
    <row r="51" spans="1:9" ht="15" customHeight="1">
      <c r="A51" s="49">
        <v>4</v>
      </c>
      <c r="B51" s="180" t="s">
        <v>115</v>
      </c>
      <c r="C51" s="180"/>
      <c r="D51" s="180" t="s">
        <v>108</v>
      </c>
      <c r="E51" s="180" t="s">
        <v>4</v>
      </c>
      <c r="F51" s="125">
        <v>35</v>
      </c>
      <c r="G51" s="245"/>
      <c r="H51" s="245"/>
      <c r="I51" s="71">
        <f t="shared" si="0"/>
        <v>35</v>
      </c>
    </row>
    <row r="52" spans="1:9" ht="15" customHeight="1">
      <c r="A52" s="49">
        <v>5</v>
      </c>
      <c r="B52" s="180" t="s">
        <v>115</v>
      </c>
      <c r="C52" s="180"/>
      <c r="D52" s="180" t="s">
        <v>108</v>
      </c>
      <c r="E52" s="206" t="s">
        <v>276</v>
      </c>
      <c r="F52" s="125">
        <v>30</v>
      </c>
      <c r="G52" s="245"/>
      <c r="H52" s="245"/>
      <c r="I52" s="71">
        <f>F52+G52+H52</f>
        <v>30</v>
      </c>
    </row>
    <row r="53" spans="1:9" ht="15" customHeight="1">
      <c r="A53" s="49">
        <v>6</v>
      </c>
      <c r="B53" s="180" t="s">
        <v>115</v>
      </c>
      <c r="C53" s="180"/>
      <c r="D53" s="180" t="s">
        <v>108</v>
      </c>
      <c r="E53" s="180" t="s">
        <v>11</v>
      </c>
      <c r="F53" s="125">
        <v>25</v>
      </c>
      <c r="G53" s="245"/>
      <c r="H53" s="245"/>
      <c r="I53" s="71">
        <f>F53+G53+H53</f>
        <v>25</v>
      </c>
    </row>
    <row r="54" spans="1:9" ht="15" customHeight="1" thickBot="1">
      <c r="A54" s="73">
        <v>7</v>
      </c>
      <c r="B54" s="163" t="s">
        <v>115</v>
      </c>
      <c r="C54" s="163"/>
      <c r="D54" s="163" t="s">
        <v>108</v>
      </c>
      <c r="E54" s="205" t="s">
        <v>37</v>
      </c>
      <c r="F54" s="126">
        <v>20</v>
      </c>
      <c r="G54" s="247"/>
      <c r="H54" s="247"/>
      <c r="I54" s="85">
        <f t="shared" si="0"/>
        <v>20</v>
      </c>
    </row>
    <row r="55" spans="1:9" ht="15" customHeight="1">
      <c r="A55" s="48">
        <v>1</v>
      </c>
      <c r="B55" s="74" t="s">
        <v>115</v>
      </c>
      <c r="C55" s="74"/>
      <c r="D55" s="74" t="s">
        <v>109</v>
      </c>
      <c r="E55" s="50" t="s">
        <v>12</v>
      </c>
      <c r="F55" s="143">
        <v>50</v>
      </c>
      <c r="G55" s="251"/>
      <c r="H55" s="251"/>
      <c r="I55" s="75">
        <f t="shared" si="0"/>
        <v>50</v>
      </c>
    </row>
    <row r="56" spans="1:9" ht="15" customHeight="1">
      <c r="A56" s="49">
        <v>2</v>
      </c>
      <c r="B56" s="8" t="s">
        <v>115</v>
      </c>
      <c r="C56" s="8"/>
      <c r="D56" s="8" t="s">
        <v>109</v>
      </c>
      <c r="E56" s="8" t="s">
        <v>74</v>
      </c>
      <c r="F56" s="125">
        <v>45</v>
      </c>
      <c r="G56" s="245"/>
      <c r="H56" s="245"/>
      <c r="I56" s="71">
        <f>F56+G56+H56</f>
        <v>45</v>
      </c>
    </row>
    <row r="57" spans="1:9" ht="15" customHeight="1">
      <c r="A57" s="49">
        <v>3</v>
      </c>
      <c r="B57" s="8" t="s">
        <v>115</v>
      </c>
      <c r="C57" s="8"/>
      <c r="D57" s="8" t="s">
        <v>109</v>
      </c>
      <c r="E57" s="33" t="s">
        <v>276</v>
      </c>
      <c r="F57" s="125">
        <v>40</v>
      </c>
      <c r="G57" s="245"/>
      <c r="H57" s="245"/>
      <c r="I57" s="71">
        <f>F57+G57+H57</f>
        <v>40</v>
      </c>
    </row>
    <row r="58" spans="1:9" ht="15" customHeight="1">
      <c r="A58" s="49">
        <v>4</v>
      </c>
      <c r="B58" s="8" t="s">
        <v>115</v>
      </c>
      <c r="C58" s="8"/>
      <c r="D58" s="8" t="s">
        <v>109</v>
      </c>
      <c r="E58" s="33" t="s">
        <v>2</v>
      </c>
      <c r="F58" s="125">
        <v>35</v>
      </c>
      <c r="G58" s="245"/>
      <c r="H58" s="245"/>
      <c r="I58" s="71">
        <f>F58+G58+H58</f>
        <v>35</v>
      </c>
    </row>
    <row r="59" spans="1:9" ht="15" customHeight="1">
      <c r="A59" s="49">
        <v>5</v>
      </c>
      <c r="B59" s="8" t="s">
        <v>115</v>
      </c>
      <c r="C59" s="8"/>
      <c r="D59" s="8" t="s">
        <v>109</v>
      </c>
      <c r="E59" s="33" t="s">
        <v>11</v>
      </c>
      <c r="F59" s="125">
        <v>30</v>
      </c>
      <c r="G59" s="245"/>
      <c r="H59" s="245"/>
      <c r="I59" s="71">
        <f>F59+G59+H59</f>
        <v>30</v>
      </c>
    </row>
    <row r="60" spans="1:9" ht="15" customHeight="1">
      <c r="A60" s="49">
        <v>6</v>
      </c>
      <c r="B60" s="8" t="s">
        <v>115</v>
      </c>
      <c r="C60" s="8"/>
      <c r="D60" s="8" t="s">
        <v>109</v>
      </c>
      <c r="E60" s="33" t="s">
        <v>13</v>
      </c>
      <c r="F60" s="125">
        <v>25</v>
      </c>
      <c r="G60" s="245"/>
      <c r="H60" s="245"/>
      <c r="I60" s="71">
        <f>F60+G60+H60</f>
        <v>25</v>
      </c>
    </row>
    <row r="61" spans="1:9" ht="15" customHeight="1">
      <c r="A61" s="49">
        <v>7</v>
      </c>
      <c r="B61" s="8" t="s">
        <v>115</v>
      </c>
      <c r="C61" s="8"/>
      <c r="D61" s="8" t="s">
        <v>109</v>
      </c>
      <c r="E61" s="8" t="s">
        <v>3</v>
      </c>
      <c r="F61" s="125">
        <v>20</v>
      </c>
      <c r="G61" s="245"/>
      <c r="H61" s="245"/>
      <c r="I61" s="71">
        <f>F61+G61+H61</f>
        <v>20</v>
      </c>
    </row>
    <row r="62" spans="1:9" ht="15" customHeight="1">
      <c r="A62" s="49">
        <v>8</v>
      </c>
      <c r="B62" s="8" t="s">
        <v>115</v>
      </c>
      <c r="C62" s="8"/>
      <c r="D62" s="8" t="s">
        <v>109</v>
      </c>
      <c r="E62" s="33" t="s">
        <v>0</v>
      </c>
      <c r="F62" s="125">
        <v>17</v>
      </c>
      <c r="G62" s="245"/>
      <c r="H62" s="245"/>
      <c r="I62" s="71">
        <f>F62+G62+H62</f>
        <v>17</v>
      </c>
    </row>
    <row r="63" spans="1:9" ht="15" customHeight="1" thickBot="1">
      <c r="A63" s="73">
        <v>9</v>
      </c>
      <c r="B63" s="163" t="s">
        <v>115</v>
      </c>
      <c r="C63" s="163"/>
      <c r="D63" s="163" t="s">
        <v>109</v>
      </c>
      <c r="E63" s="205" t="s">
        <v>64</v>
      </c>
      <c r="F63" s="126">
        <v>16</v>
      </c>
      <c r="G63" s="247"/>
      <c r="H63" s="247"/>
      <c r="I63" s="85">
        <f t="shared" ref="I63:I85" si="1">F63+G63+H63</f>
        <v>16</v>
      </c>
    </row>
    <row r="64" spans="1:9" ht="15" customHeight="1">
      <c r="A64" s="48">
        <v>1</v>
      </c>
      <c r="B64" s="74" t="s">
        <v>116</v>
      </c>
      <c r="C64" s="74"/>
      <c r="D64" s="74" t="s">
        <v>108</v>
      </c>
      <c r="E64" s="74" t="s">
        <v>12</v>
      </c>
      <c r="F64" s="143">
        <v>50</v>
      </c>
      <c r="G64" s="251"/>
      <c r="H64" s="251"/>
      <c r="I64" s="75">
        <f t="shared" si="1"/>
        <v>50</v>
      </c>
    </row>
    <row r="65" spans="1:9" ht="15" customHeight="1" thickBot="1">
      <c r="A65" s="73">
        <v>2</v>
      </c>
      <c r="B65" s="163" t="s">
        <v>116</v>
      </c>
      <c r="C65" s="163"/>
      <c r="D65" s="163" t="s">
        <v>108</v>
      </c>
      <c r="E65" s="162" t="s">
        <v>3</v>
      </c>
      <c r="F65" s="126">
        <v>45</v>
      </c>
      <c r="G65" s="247"/>
      <c r="H65" s="247"/>
      <c r="I65" s="85">
        <f t="shared" si="1"/>
        <v>45</v>
      </c>
    </row>
    <row r="66" spans="1:9" ht="15" customHeight="1">
      <c r="A66" s="48">
        <v>1</v>
      </c>
      <c r="B66" s="74" t="s">
        <v>116</v>
      </c>
      <c r="C66" s="74"/>
      <c r="D66" s="74" t="s">
        <v>109</v>
      </c>
      <c r="E66" s="50" t="s">
        <v>12</v>
      </c>
      <c r="F66" s="143">
        <v>50</v>
      </c>
      <c r="G66" s="251"/>
      <c r="H66" s="251"/>
      <c r="I66" s="75">
        <f t="shared" si="1"/>
        <v>50</v>
      </c>
    </row>
    <row r="67" spans="1:9" ht="15" customHeight="1">
      <c r="A67" s="49">
        <v>2</v>
      </c>
      <c r="B67" s="8" t="s">
        <v>116</v>
      </c>
      <c r="C67" s="8"/>
      <c r="D67" s="8" t="s">
        <v>109</v>
      </c>
      <c r="E67" s="8" t="s">
        <v>4</v>
      </c>
      <c r="F67" s="125">
        <v>45</v>
      </c>
      <c r="G67" s="245"/>
      <c r="H67" s="245"/>
      <c r="I67" s="71">
        <f>F67+G67+H67</f>
        <v>45</v>
      </c>
    </row>
    <row r="68" spans="1:9" ht="15" customHeight="1">
      <c r="A68" s="49">
        <v>3</v>
      </c>
      <c r="B68" s="8" t="s">
        <v>116</v>
      </c>
      <c r="C68" s="8"/>
      <c r="D68" s="8" t="s">
        <v>109</v>
      </c>
      <c r="E68" s="11" t="s">
        <v>75</v>
      </c>
      <c r="F68" s="125">
        <v>40</v>
      </c>
      <c r="G68" s="245"/>
      <c r="H68" s="245"/>
      <c r="I68" s="71">
        <f>F68+G68+H68</f>
        <v>40</v>
      </c>
    </row>
    <row r="69" spans="1:9" ht="15" customHeight="1">
      <c r="A69" s="49">
        <v>4</v>
      </c>
      <c r="B69" s="8" t="s">
        <v>116</v>
      </c>
      <c r="C69" s="8"/>
      <c r="D69" s="8" t="s">
        <v>109</v>
      </c>
      <c r="E69" s="8" t="s">
        <v>5</v>
      </c>
      <c r="F69" s="125">
        <v>35</v>
      </c>
      <c r="G69" s="245"/>
      <c r="H69" s="245"/>
      <c r="I69" s="71">
        <f t="shared" si="1"/>
        <v>35</v>
      </c>
    </row>
    <row r="70" spans="1:9" ht="15" customHeight="1">
      <c r="A70" s="49">
        <v>5</v>
      </c>
      <c r="B70" s="8" t="s">
        <v>116</v>
      </c>
      <c r="C70" s="8"/>
      <c r="D70" s="8" t="s">
        <v>109</v>
      </c>
      <c r="E70" s="8" t="s">
        <v>3</v>
      </c>
      <c r="F70" s="125">
        <v>30</v>
      </c>
      <c r="G70" s="245"/>
      <c r="H70" s="245"/>
      <c r="I70" s="71">
        <f t="shared" si="1"/>
        <v>30</v>
      </c>
    </row>
    <row r="71" spans="1:9" ht="15" customHeight="1">
      <c r="A71" s="49">
        <v>6</v>
      </c>
      <c r="B71" s="180" t="s">
        <v>116</v>
      </c>
      <c r="C71" s="180"/>
      <c r="D71" s="180" t="s">
        <v>109</v>
      </c>
      <c r="E71" s="180" t="s">
        <v>27</v>
      </c>
      <c r="F71" s="125">
        <v>25</v>
      </c>
      <c r="G71" s="245"/>
      <c r="H71" s="245"/>
      <c r="I71" s="71">
        <f t="shared" si="1"/>
        <v>25</v>
      </c>
    </row>
    <row r="72" spans="1:9" ht="15" customHeight="1" thickBot="1">
      <c r="A72" s="49">
        <v>7</v>
      </c>
      <c r="B72" s="8" t="s">
        <v>116</v>
      </c>
      <c r="C72" s="8"/>
      <c r="D72" s="8" t="s">
        <v>109</v>
      </c>
      <c r="E72" s="8" t="s">
        <v>99</v>
      </c>
      <c r="F72" s="125">
        <v>20</v>
      </c>
      <c r="G72" s="245"/>
      <c r="H72" s="245"/>
      <c r="I72" s="71">
        <f t="shared" si="1"/>
        <v>20</v>
      </c>
    </row>
    <row r="73" spans="1:9" ht="15" customHeight="1">
      <c r="A73" s="48">
        <v>1</v>
      </c>
      <c r="B73" s="74" t="s">
        <v>120</v>
      </c>
      <c r="C73" s="74"/>
      <c r="D73" s="74" t="s">
        <v>109</v>
      </c>
      <c r="E73" s="74" t="s">
        <v>4</v>
      </c>
      <c r="F73" s="143">
        <v>50</v>
      </c>
      <c r="G73" s="251"/>
      <c r="H73" s="251"/>
      <c r="I73" s="75">
        <f>F73+G73+H73</f>
        <v>50</v>
      </c>
    </row>
    <row r="74" spans="1:9" ht="15" customHeight="1">
      <c r="A74" s="49">
        <v>2</v>
      </c>
      <c r="B74" s="180" t="s">
        <v>120</v>
      </c>
      <c r="C74" s="180"/>
      <c r="D74" s="180" t="s">
        <v>109</v>
      </c>
      <c r="E74" s="180" t="s">
        <v>37</v>
      </c>
      <c r="F74" s="125">
        <v>45</v>
      </c>
      <c r="G74" s="245"/>
      <c r="H74" s="245"/>
      <c r="I74" s="71">
        <f>F74+G74+H74</f>
        <v>45</v>
      </c>
    </row>
    <row r="75" spans="1:9" ht="15" customHeight="1">
      <c r="A75" s="49">
        <v>3</v>
      </c>
      <c r="B75" s="180" t="s">
        <v>120</v>
      </c>
      <c r="C75" s="180"/>
      <c r="D75" s="180" t="s">
        <v>109</v>
      </c>
      <c r="E75" s="180" t="s">
        <v>61</v>
      </c>
      <c r="F75" s="125">
        <v>40</v>
      </c>
      <c r="G75" s="245"/>
      <c r="H75" s="245"/>
      <c r="I75" s="71">
        <f>F75+G75+H75</f>
        <v>40</v>
      </c>
    </row>
    <row r="76" spans="1:9" ht="15" customHeight="1">
      <c r="A76" s="49">
        <v>4</v>
      </c>
      <c r="B76" s="180" t="s">
        <v>120</v>
      </c>
      <c r="C76" s="180"/>
      <c r="D76" s="180" t="s">
        <v>109</v>
      </c>
      <c r="E76" s="180" t="s">
        <v>104</v>
      </c>
      <c r="F76" s="125">
        <v>35</v>
      </c>
      <c r="G76" s="245"/>
      <c r="H76" s="245"/>
      <c r="I76" s="71">
        <f>F76+G76+H76</f>
        <v>35</v>
      </c>
    </row>
    <row r="77" spans="1:9" ht="15" customHeight="1">
      <c r="A77" s="49">
        <v>5</v>
      </c>
      <c r="B77" s="180" t="s">
        <v>120</v>
      </c>
      <c r="C77" s="180"/>
      <c r="D77" s="180" t="s">
        <v>109</v>
      </c>
      <c r="E77" s="180" t="s">
        <v>594</v>
      </c>
      <c r="F77" s="125">
        <v>30</v>
      </c>
      <c r="G77" s="245"/>
      <c r="H77" s="245"/>
      <c r="I77" s="71">
        <f>F77+G77+H77</f>
        <v>30</v>
      </c>
    </row>
    <row r="78" spans="1:9" ht="15" customHeight="1">
      <c r="A78" s="49">
        <v>6</v>
      </c>
      <c r="B78" s="180" t="s">
        <v>120</v>
      </c>
      <c r="C78" s="180"/>
      <c r="D78" s="180" t="s">
        <v>109</v>
      </c>
      <c r="E78" s="180" t="s">
        <v>27</v>
      </c>
      <c r="F78" s="125">
        <v>25</v>
      </c>
      <c r="G78" s="245"/>
      <c r="H78" s="245"/>
      <c r="I78" s="71">
        <f>F78+G78+H78</f>
        <v>25</v>
      </c>
    </row>
    <row r="79" spans="1:9" ht="15" customHeight="1">
      <c r="A79" s="49">
        <v>7</v>
      </c>
      <c r="B79" s="180" t="s">
        <v>120</v>
      </c>
      <c r="C79" s="180"/>
      <c r="D79" s="180" t="s">
        <v>109</v>
      </c>
      <c r="E79" s="180" t="s">
        <v>276</v>
      </c>
      <c r="F79" s="125">
        <v>20</v>
      </c>
      <c r="G79" s="245"/>
      <c r="H79" s="245"/>
      <c r="I79" s="71">
        <f>F79+G79+H79</f>
        <v>20</v>
      </c>
    </row>
    <row r="80" spans="1:9" ht="15" customHeight="1" thickBot="1">
      <c r="A80" s="73">
        <v>8</v>
      </c>
      <c r="B80" s="163" t="s">
        <v>120</v>
      </c>
      <c r="C80" s="163"/>
      <c r="D80" s="163" t="s">
        <v>109</v>
      </c>
      <c r="E80" s="163" t="s">
        <v>5</v>
      </c>
      <c r="F80" s="126">
        <v>17</v>
      </c>
      <c r="G80" s="247"/>
      <c r="H80" s="247"/>
      <c r="I80" s="85">
        <f>F80+G80+H80</f>
        <v>17</v>
      </c>
    </row>
    <row r="81" spans="1:18" ht="15" customHeight="1">
      <c r="A81" s="48">
        <v>1</v>
      </c>
      <c r="B81" s="74" t="s">
        <v>67</v>
      </c>
      <c r="C81" s="74"/>
      <c r="D81" s="74" t="s">
        <v>109</v>
      </c>
      <c r="E81" s="50" t="s">
        <v>12</v>
      </c>
      <c r="F81" s="143">
        <v>50</v>
      </c>
      <c r="G81" s="251"/>
      <c r="H81" s="251"/>
      <c r="I81" s="75">
        <f t="shared" si="1"/>
        <v>50</v>
      </c>
    </row>
    <row r="82" spans="1:18" ht="15" customHeight="1">
      <c r="A82" s="49">
        <v>2</v>
      </c>
      <c r="B82" s="180" t="s">
        <v>67</v>
      </c>
      <c r="C82" s="180"/>
      <c r="D82" s="180" t="s">
        <v>109</v>
      </c>
      <c r="E82" s="180" t="s">
        <v>9</v>
      </c>
      <c r="F82" s="125">
        <v>45</v>
      </c>
      <c r="G82" s="245"/>
      <c r="H82" s="245"/>
      <c r="I82" s="71">
        <f t="shared" si="1"/>
        <v>45</v>
      </c>
    </row>
    <row r="83" spans="1:18" ht="15" customHeight="1" thickBot="1">
      <c r="A83" s="73">
        <v>3</v>
      </c>
      <c r="B83" s="163" t="s">
        <v>67</v>
      </c>
      <c r="C83" s="163"/>
      <c r="D83" s="163" t="s">
        <v>109</v>
      </c>
      <c r="E83" s="162" t="s">
        <v>27</v>
      </c>
      <c r="F83" s="126">
        <v>40</v>
      </c>
      <c r="G83" s="247"/>
      <c r="H83" s="247"/>
      <c r="I83" s="85">
        <f t="shared" si="1"/>
        <v>40</v>
      </c>
    </row>
    <row r="84" spans="1:18" ht="15" customHeight="1">
      <c r="A84" s="48">
        <v>1</v>
      </c>
      <c r="B84" s="74" t="s">
        <v>118</v>
      </c>
      <c r="C84" s="74"/>
      <c r="D84" s="74" t="s">
        <v>108</v>
      </c>
      <c r="E84" s="74" t="s">
        <v>9</v>
      </c>
      <c r="F84" s="143">
        <v>50</v>
      </c>
      <c r="G84" s="251"/>
      <c r="H84" s="251"/>
      <c r="I84" s="75">
        <f t="shared" si="1"/>
        <v>50</v>
      </c>
    </row>
    <row r="85" spans="1:18" ht="15" customHeight="1" thickBot="1">
      <c r="A85" s="73">
        <v>2</v>
      </c>
      <c r="B85" s="163" t="s">
        <v>118</v>
      </c>
      <c r="C85" s="163"/>
      <c r="D85" s="163" t="s">
        <v>108</v>
      </c>
      <c r="E85" s="163" t="s">
        <v>27</v>
      </c>
      <c r="F85" s="126">
        <v>45</v>
      </c>
      <c r="G85" s="247"/>
      <c r="H85" s="247"/>
      <c r="I85" s="85">
        <f t="shared" si="1"/>
        <v>45</v>
      </c>
    </row>
    <row r="86" spans="1:18" ht="15" customHeight="1">
      <c r="I86" s="4"/>
      <c r="K86" s="40"/>
      <c r="L86" s="41"/>
      <c r="M86" s="41"/>
      <c r="N86" s="1"/>
      <c r="P86" s="40"/>
      <c r="Q86" s="40"/>
      <c r="R86" s="1"/>
    </row>
    <row r="87" spans="1:18" ht="15" customHeight="1">
      <c r="I87" s="4"/>
      <c r="K87" s="40"/>
      <c r="L87" s="41"/>
      <c r="M87" s="41"/>
      <c r="N87" s="1"/>
      <c r="P87" s="40"/>
      <c r="Q87" s="40"/>
      <c r="R87" s="1"/>
    </row>
    <row r="93" spans="1:18" ht="15" customHeight="1">
      <c r="I93" s="4"/>
      <c r="K93" s="40"/>
      <c r="L93" s="4"/>
      <c r="M93" s="4"/>
      <c r="P93" s="40"/>
      <c r="Q93" s="40"/>
      <c r="R93" s="1"/>
    </row>
    <row r="94" spans="1:18" ht="15" customHeight="1">
      <c r="I94" s="4"/>
      <c r="L94" s="4"/>
      <c r="M94" s="4"/>
      <c r="P94" s="40"/>
      <c r="Q94" s="40"/>
      <c r="R94" s="1"/>
    </row>
    <row r="95" spans="1:18" ht="15" customHeight="1">
      <c r="I95" s="4"/>
      <c r="L95" s="4"/>
      <c r="M95" s="4"/>
      <c r="R95" s="1"/>
    </row>
    <row r="96" spans="1:18" ht="15" customHeight="1">
      <c r="I96" s="4"/>
      <c r="L96" s="4"/>
      <c r="M96" s="4"/>
    </row>
    <row r="97" spans="9:12" ht="15" customHeight="1">
      <c r="I97" s="4"/>
      <c r="L97" s="4"/>
    </row>
    <row r="98" spans="9:12" ht="15" customHeight="1">
      <c r="I98" s="4"/>
      <c r="L98" s="4"/>
    </row>
    <row r="99" spans="9:12" ht="15" customHeight="1">
      <c r="I99" s="4"/>
      <c r="L99" s="4"/>
    </row>
    <row r="100" spans="9:12" ht="15" customHeight="1">
      <c r="I100" s="4"/>
      <c r="L100" s="4"/>
    </row>
    <row r="101" spans="9:12" ht="15" customHeight="1">
      <c r="I101" s="4"/>
      <c r="L101" s="4"/>
    </row>
    <row r="102" spans="9:12" ht="15" customHeight="1">
      <c r="I102" s="4"/>
      <c r="L102" s="4"/>
    </row>
    <row r="103" spans="9:12" ht="15" customHeight="1">
      <c r="I103" s="4"/>
      <c r="L103" s="4"/>
    </row>
    <row r="104" spans="9:12" ht="15" customHeight="1">
      <c r="I104" s="4"/>
      <c r="L104" s="4"/>
    </row>
    <row r="105" spans="9:12" ht="15" customHeight="1">
      <c r="I105" s="4"/>
      <c r="L105" s="4"/>
    </row>
    <row r="106" spans="9:12" ht="15" customHeight="1">
      <c r="I106" s="4"/>
    </row>
    <row r="107" spans="9:12" ht="15" customHeight="1">
      <c r="I107" s="4"/>
    </row>
    <row r="108" spans="9:12" ht="15" customHeight="1">
      <c r="I108" s="4"/>
    </row>
    <row r="109" spans="9:12" ht="15" customHeight="1">
      <c r="I109" s="4"/>
    </row>
    <row r="110" spans="9:12" ht="15" customHeight="1">
      <c r="I110" s="4"/>
    </row>
    <row r="111" spans="9:12" ht="15" customHeight="1">
      <c r="I111" s="4"/>
    </row>
  </sheetData>
  <sheetProtection selectLockedCells="1" autoFilter="0" selectUnlockedCells="1"/>
  <autoFilter ref="A4:R85" xr:uid="{00000000-0009-0000-0000-000004000000}">
    <sortState xmlns:xlrd2="http://schemas.microsoft.com/office/spreadsheetml/2017/richdata2" ref="A32:R43">
      <sortCondition ref="A4:A85"/>
    </sortState>
  </autoFilter>
  <sortState xmlns:xlrd2="http://schemas.microsoft.com/office/spreadsheetml/2017/richdata2" ref="A4:I82">
    <sortCondition ref="B4:B82"/>
    <sortCondition ref="D4:D82"/>
    <sortCondition descending="1" ref="I4:I82"/>
    <sortCondition descending="1" ref="G4:G82"/>
    <sortCondition descending="1" ref="F4:F82"/>
    <sortCondition ref="E4:E82"/>
  </sortState>
  <mergeCells count="1">
    <mergeCell ref="C1:I1"/>
  </mergeCells>
  <printOptions horizontalCentered="1"/>
  <pageMargins left="0.6" right="0.61" top="0.62" bottom="0.74803149606299213" header="0.31496062992125984" footer="0.31496062992125984"/>
  <pageSetup paperSize="9" scale="75" orientation="portrait" horizontalDpi="525" verticalDpi="525" r:id="rId1"/>
  <rowBreaks count="1" manualBreakCount="1">
    <brk id="6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P258"/>
  <sheetViews>
    <sheetView zoomScale="90" zoomScaleNormal="90" zoomScaleSheetLayoutView="80" workbookViewId="0">
      <selection activeCell="N21" sqref="N21"/>
    </sheetView>
  </sheetViews>
  <sheetFormatPr defaultColWidth="9.109375" defaultRowHeight="15" customHeight="1"/>
  <cols>
    <col min="1" max="1" width="8.88671875" style="5" bestFit="1" customWidth="1"/>
    <col min="2" max="2" width="15.44140625" style="5" bestFit="1" customWidth="1"/>
    <col min="3" max="3" width="11.88671875" style="5" bestFit="1" customWidth="1"/>
    <col min="4" max="4" width="13.109375" style="5" bestFit="1" customWidth="1"/>
    <col min="5" max="5" width="10" style="1" bestFit="1" customWidth="1"/>
    <col min="6" max="6" width="11.6640625" style="1" bestFit="1" customWidth="1"/>
    <col min="7" max="7" width="11.44140625" style="1" bestFit="1" customWidth="1"/>
    <col min="8" max="8" width="10" style="1" bestFit="1" customWidth="1"/>
    <col min="9" max="9" width="11.6640625" style="1" bestFit="1" customWidth="1"/>
    <col min="10" max="10" width="11.44140625" style="1" bestFit="1" customWidth="1"/>
    <col min="11" max="11" width="21.5546875" style="5" bestFit="1" customWidth="1"/>
    <col min="12" max="14" width="9.109375" style="4"/>
    <col min="15" max="15" width="12" style="4" bestFit="1" customWidth="1"/>
    <col min="16" max="16384" width="9.109375" style="4"/>
  </cols>
  <sheetData>
    <row r="1" spans="1:16" ht="55.5" customHeight="1" thickBot="1">
      <c r="A1" s="27"/>
      <c r="B1" s="28"/>
      <c r="C1" s="276" t="s">
        <v>1134</v>
      </c>
      <c r="D1" s="270"/>
      <c r="E1" s="270"/>
      <c r="F1" s="270"/>
      <c r="G1" s="270"/>
      <c r="H1" s="270"/>
      <c r="I1" s="270"/>
      <c r="J1" s="270"/>
      <c r="K1" s="272"/>
    </row>
    <row r="2" spans="1:16" ht="8.1" customHeight="1">
      <c r="A2" s="14"/>
      <c r="D2" s="2"/>
      <c r="E2" s="6"/>
      <c r="F2" s="6"/>
      <c r="G2" s="2"/>
      <c r="H2" s="6"/>
      <c r="I2" s="6"/>
      <c r="J2" s="2"/>
      <c r="K2" s="13"/>
    </row>
    <row r="3" spans="1:16" ht="15" customHeight="1">
      <c r="A3" s="30"/>
      <c r="B3" s="221"/>
      <c r="C3" s="221"/>
      <c r="D3" s="223"/>
      <c r="E3" s="280" t="s">
        <v>563</v>
      </c>
      <c r="F3" s="280"/>
      <c r="G3" s="280"/>
      <c r="H3" s="280" t="s">
        <v>1132</v>
      </c>
      <c r="I3" s="280"/>
      <c r="J3" s="280"/>
      <c r="K3" s="31" t="s">
        <v>560</v>
      </c>
    </row>
    <row r="4" spans="1:16" ht="15" customHeight="1" thickBot="1">
      <c r="A4" s="30" t="s">
        <v>53</v>
      </c>
      <c r="B4" s="221" t="s">
        <v>15</v>
      </c>
      <c r="C4" s="221" t="s">
        <v>106</v>
      </c>
      <c r="D4" s="223" t="s">
        <v>16</v>
      </c>
      <c r="E4" s="222" t="s">
        <v>345</v>
      </c>
      <c r="F4" s="222" t="s">
        <v>415</v>
      </c>
      <c r="G4" s="222" t="s">
        <v>416</v>
      </c>
      <c r="H4" s="266" t="s">
        <v>345</v>
      </c>
      <c r="I4" s="222" t="s">
        <v>415</v>
      </c>
      <c r="J4" s="222" t="s">
        <v>416</v>
      </c>
      <c r="K4" s="31" t="s">
        <v>1133</v>
      </c>
    </row>
    <row r="5" spans="1:16" ht="15" customHeight="1">
      <c r="A5" s="48">
        <v>1</v>
      </c>
      <c r="B5" s="74" t="s">
        <v>113</v>
      </c>
      <c r="C5" s="74" t="s">
        <v>108</v>
      </c>
      <c r="D5" s="107" t="s">
        <v>4</v>
      </c>
      <c r="E5" s="68" t="s">
        <v>564</v>
      </c>
      <c r="F5" s="68"/>
      <c r="G5" s="68">
        <v>45</v>
      </c>
      <c r="H5" s="113" t="s">
        <v>1137</v>
      </c>
      <c r="I5" s="68"/>
      <c r="J5" s="114">
        <v>50</v>
      </c>
      <c r="K5" s="75">
        <f t="shared" ref="K5:K18" si="0">G5+J5+F5+I5</f>
        <v>95</v>
      </c>
      <c r="O5" s="1"/>
      <c r="P5" s="1"/>
    </row>
    <row r="6" spans="1:16" ht="15" customHeight="1">
      <c r="A6" s="49">
        <v>2</v>
      </c>
      <c r="B6" s="180" t="s">
        <v>113</v>
      </c>
      <c r="C6" s="180" t="s">
        <v>108</v>
      </c>
      <c r="D6" s="108" t="s">
        <v>3</v>
      </c>
      <c r="E6" s="177" t="s">
        <v>32</v>
      </c>
      <c r="F6" s="177">
        <v>8</v>
      </c>
      <c r="G6" s="116">
        <v>40</v>
      </c>
      <c r="H6" s="177" t="s">
        <v>1137</v>
      </c>
      <c r="I6" s="177"/>
      <c r="J6" s="116">
        <v>45</v>
      </c>
      <c r="K6" s="71">
        <f t="shared" si="0"/>
        <v>93</v>
      </c>
      <c r="O6" s="1"/>
      <c r="P6" s="1"/>
    </row>
    <row r="7" spans="1:16" ht="15" customHeight="1">
      <c r="A7" s="49">
        <v>3</v>
      </c>
      <c r="B7" s="180" t="s">
        <v>113</v>
      </c>
      <c r="C7" s="180" t="s">
        <v>108</v>
      </c>
      <c r="D7" s="96" t="s">
        <v>12</v>
      </c>
      <c r="E7" s="177" t="s">
        <v>33</v>
      </c>
      <c r="F7" s="177">
        <v>8</v>
      </c>
      <c r="G7" s="177">
        <v>50</v>
      </c>
      <c r="H7" s="115" t="s">
        <v>1137</v>
      </c>
      <c r="I7" s="177"/>
      <c r="J7" s="116"/>
      <c r="K7" s="71">
        <f t="shared" si="0"/>
        <v>58</v>
      </c>
      <c r="O7" s="1"/>
      <c r="P7" s="1"/>
    </row>
    <row r="8" spans="1:16" ht="15" customHeight="1">
      <c r="A8" s="49">
        <v>4</v>
      </c>
      <c r="B8" s="8" t="s">
        <v>113</v>
      </c>
      <c r="C8" s="8" t="s">
        <v>108</v>
      </c>
      <c r="D8" s="108" t="s">
        <v>27</v>
      </c>
      <c r="E8" s="7" t="s">
        <v>32</v>
      </c>
      <c r="F8" s="7">
        <v>5</v>
      </c>
      <c r="G8" s="7"/>
      <c r="H8" s="115" t="s">
        <v>1137</v>
      </c>
      <c r="I8" s="7"/>
      <c r="J8" s="7">
        <v>40</v>
      </c>
      <c r="K8" s="71">
        <f t="shared" si="0"/>
        <v>45</v>
      </c>
      <c r="O8" s="1"/>
      <c r="P8" s="1"/>
    </row>
    <row r="9" spans="1:16" ht="15" customHeight="1">
      <c r="A9" s="49">
        <v>5</v>
      </c>
      <c r="B9" s="8" t="s">
        <v>113</v>
      </c>
      <c r="C9" s="8" t="s">
        <v>108</v>
      </c>
      <c r="D9" s="109" t="s">
        <v>8</v>
      </c>
      <c r="E9" s="7" t="s">
        <v>33</v>
      </c>
      <c r="F9" s="7">
        <v>7</v>
      </c>
      <c r="G9" s="7">
        <v>35</v>
      </c>
      <c r="H9" s="115" t="s">
        <v>1137</v>
      </c>
      <c r="I9" s="7"/>
      <c r="J9" s="7"/>
      <c r="K9" s="71">
        <f t="shared" si="0"/>
        <v>42</v>
      </c>
      <c r="O9" s="1"/>
      <c r="P9" s="1"/>
    </row>
    <row r="10" spans="1:16" ht="15" customHeight="1">
      <c r="A10" s="49">
        <v>6</v>
      </c>
      <c r="B10" s="8" t="s">
        <v>113</v>
      </c>
      <c r="C10" s="8" t="s">
        <v>108</v>
      </c>
      <c r="D10" s="108" t="s">
        <v>2</v>
      </c>
      <c r="E10" s="7" t="s">
        <v>32</v>
      </c>
      <c r="F10" s="7">
        <v>4</v>
      </c>
      <c r="G10" s="7"/>
      <c r="H10" s="115" t="s">
        <v>1137</v>
      </c>
      <c r="I10" s="7"/>
      <c r="J10" s="116">
        <v>35</v>
      </c>
      <c r="K10" s="71">
        <f t="shared" si="0"/>
        <v>39</v>
      </c>
      <c r="O10" s="1"/>
      <c r="P10" s="1"/>
    </row>
    <row r="11" spans="1:16" ht="15" customHeight="1">
      <c r="A11" s="49">
        <v>7</v>
      </c>
      <c r="B11" s="8" t="s">
        <v>113</v>
      </c>
      <c r="C11" s="8" t="s">
        <v>108</v>
      </c>
      <c r="D11" s="108" t="s">
        <v>0</v>
      </c>
      <c r="E11" s="7" t="s">
        <v>32</v>
      </c>
      <c r="F11" s="7">
        <v>7</v>
      </c>
      <c r="G11" s="177">
        <v>30</v>
      </c>
      <c r="H11" s="115" t="s">
        <v>1137</v>
      </c>
      <c r="I11" s="7"/>
      <c r="J11" s="116"/>
      <c r="K11" s="71">
        <f t="shared" si="0"/>
        <v>37</v>
      </c>
      <c r="O11" s="1"/>
      <c r="P11" s="1"/>
    </row>
    <row r="12" spans="1:16" ht="15" customHeight="1">
      <c r="A12" s="49">
        <v>8</v>
      </c>
      <c r="B12" s="8" t="s">
        <v>113</v>
      </c>
      <c r="C12" s="8" t="s">
        <v>108</v>
      </c>
      <c r="D12" s="108" t="s">
        <v>74</v>
      </c>
      <c r="E12" s="7" t="s">
        <v>32</v>
      </c>
      <c r="F12" s="7">
        <v>6</v>
      </c>
      <c r="G12" s="7">
        <v>25</v>
      </c>
      <c r="H12" s="115" t="s">
        <v>1137</v>
      </c>
      <c r="I12" s="7"/>
      <c r="J12" s="7"/>
      <c r="K12" s="71">
        <f t="shared" si="0"/>
        <v>31</v>
      </c>
      <c r="O12" s="1"/>
      <c r="P12" s="1"/>
    </row>
    <row r="13" spans="1:16" ht="15" customHeight="1">
      <c r="A13" s="49">
        <v>9</v>
      </c>
      <c r="B13" s="8" t="s">
        <v>113</v>
      </c>
      <c r="C13" s="8" t="s">
        <v>108</v>
      </c>
      <c r="D13" s="108" t="s">
        <v>62</v>
      </c>
      <c r="E13" s="7" t="s">
        <v>34</v>
      </c>
      <c r="F13" s="7">
        <v>8</v>
      </c>
      <c r="G13" s="177"/>
      <c r="H13" s="115" t="s">
        <v>1137</v>
      </c>
      <c r="I13" s="7"/>
      <c r="J13" s="116"/>
      <c r="K13" s="71">
        <f t="shared" si="0"/>
        <v>8</v>
      </c>
      <c r="O13" s="1"/>
      <c r="P13" s="1"/>
    </row>
    <row r="14" spans="1:16" ht="15" customHeight="1">
      <c r="A14" s="49">
        <v>10</v>
      </c>
      <c r="B14" s="8" t="s">
        <v>113</v>
      </c>
      <c r="C14" s="8" t="s">
        <v>108</v>
      </c>
      <c r="D14" s="108" t="s">
        <v>37</v>
      </c>
      <c r="E14" s="7" t="s">
        <v>34</v>
      </c>
      <c r="F14" s="7">
        <v>7</v>
      </c>
      <c r="G14" s="7"/>
      <c r="H14" s="115" t="s">
        <v>1137</v>
      </c>
      <c r="I14" s="7"/>
      <c r="J14" s="7"/>
      <c r="K14" s="71">
        <f t="shared" si="0"/>
        <v>7</v>
      </c>
      <c r="O14" s="1"/>
      <c r="P14" s="1"/>
    </row>
    <row r="15" spans="1:16" ht="15" customHeight="1">
      <c r="A15" s="49">
        <v>11</v>
      </c>
      <c r="B15" s="8" t="s">
        <v>113</v>
      </c>
      <c r="C15" s="8" t="s">
        <v>108</v>
      </c>
      <c r="D15" s="109" t="s">
        <v>39</v>
      </c>
      <c r="E15" s="7" t="s">
        <v>33</v>
      </c>
      <c r="F15" s="7">
        <v>6</v>
      </c>
      <c r="G15" s="7"/>
      <c r="H15" s="115" t="s">
        <v>1137</v>
      </c>
      <c r="I15" s="7"/>
      <c r="J15" s="7"/>
      <c r="K15" s="71">
        <f t="shared" si="0"/>
        <v>6</v>
      </c>
      <c r="O15" s="1"/>
      <c r="P15" s="1"/>
    </row>
    <row r="16" spans="1:16" ht="15" customHeight="1">
      <c r="A16" s="49">
        <v>11</v>
      </c>
      <c r="B16" s="8" t="s">
        <v>113</v>
      </c>
      <c r="C16" s="8" t="s">
        <v>108</v>
      </c>
      <c r="D16" s="108" t="s">
        <v>5</v>
      </c>
      <c r="E16" s="7" t="s">
        <v>34</v>
      </c>
      <c r="F16" s="7">
        <v>6</v>
      </c>
      <c r="G16" s="7"/>
      <c r="H16" s="115" t="s">
        <v>1137</v>
      </c>
      <c r="I16" s="7"/>
      <c r="J16" s="7"/>
      <c r="K16" s="71">
        <f t="shared" si="0"/>
        <v>6</v>
      </c>
      <c r="O16" s="1"/>
      <c r="P16" s="1"/>
    </row>
    <row r="17" spans="1:16" ht="15" customHeight="1">
      <c r="A17" s="49">
        <v>13</v>
      </c>
      <c r="B17" s="8" t="s">
        <v>113</v>
      </c>
      <c r="C17" s="8" t="s">
        <v>108</v>
      </c>
      <c r="D17" s="109" t="s">
        <v>59</v>
      </c>
      <c r="E17" s="7" t="s">
        <v>34</v>
      </c>
      <c r="F17" s="7">
        <v>5</v>
      </c>
      <c r="G17" s="7"/>
      <c r="H17" s="115" t="s">
        <v>1137</v>
      </c>
      <c r="I17" s="7"/>
      <c r="J17" s="116"/>
      <c r="K17" s="71">
        <f t="shared" si="0"/>
        <v>5</v>
      </c>
      <c r="O17" s="1"/>
      <c r="P17" s="1"/>
    </row>
    <row r="18" spans="1:16" ht="15" customHeight="1">
      <c r="A18" s="49">
        <v>14</v>
      </c>
      <c r="B18" s="8" t="s">
        <v>113</v>
      </c>
      <c r="C18" s="8" t="s">
        <v>108</v>
      </c>
      <c r="D18" s="108" t="s">
        <v>9</v>
      </c>
      <c r="E18" s="7" t="s">
        <v>32</v>
      </c>
      <c r="F18" s="7">
        <v>3</v>
      </c>
      <c r="G18" s="7"/>
      <c r="H18" s="115" t="s">
        <v>1137</v>
      </c>
      <c r="I18" s="7"/>
      <c r="J18" s="7"/>
      <c r="K18" s="71">
        <f t="shared" si="0"/>
        <v>3</v>
      </c>
      <c r="O18" s="1"/>
      <c r="P18" s="1"/>
    </row>
    <row r="19" spans="1:16" ht="15" customHeight="1" thickBot="1">
      <c r="A19" s="73">
        <v>15</v>
      </c>
      <c r="B19" s="163" t="s">
        <v>113</v>
      </c>
      <c r="C19" s="163" t="s">
        <v>108</v>
      </c>
      <c r="D19" s="110" t="s">
        <v>75</v>
      </c>
      <c r="E19" s="171" t="s">
        <v>32</v>
      </c>
      <c r="F19" s="171">
        <v>2</v>
      </c>
      <c r="G19" s="171"/>
      <c r="H19" s="117" t="s">
        <v>1137</v>
      </c>
      <c r="I19" s="171"/>
      <c r="J19" s="171"/>
      <c r="K19" s="85">
        <f t="shared" ref="K19:K45" si="1">G19+J19+F19+I19</f>
        <v>2</v>
      </c>
      <c r="O19" s="1"/>
      <c r="P19" s="1"/>
    </row>
    <row r="20" spans="1:16" ht="15" customHeight="1">
      <c r="A20" s="48">
        <v>1</v>
      </c>
      <c r="B20" s="74" t="s">
        <v>113</v>
      </c>
      <c r="C20" s="74" t="s">
        <v>109</v>
      </c>
      <c r="D20" s="107" t="s">
        <v>4</v>
      </c>
      <c r="E20" s="68" t="s">
        <v>564</v>
      </c>
      <c r="F20" s="68"/>
      <c r="G20" s="68">
        <v>50</v>
      </c>
      <c r="H20" s="113" t="s">
        <v>32</v>
      </c>
      <c r="I20" s="68">
        <v>7</v>
      </c>
      <c r="J20" s="68">
        <v>50</v>
      </c>
      <c r="K20" s="75">
        <f t="shared" si="1"/>
        <v>107</v>
      </c>
      <c r="O20" s="1"/>
      <c r="P20" s="1"/>
    </row>
    <row r="21" spans="1:16" ht="15" customHeight="1">
      <c r="A21" s="49">
        <v>2</v>
      </c>
      <c r="B21" s="8" t="s">
        <v>113</v>
      </c>
      <c r="C21" s="8" t="s">
        <v>109</v>
      </c>
      <c r="D21" s="108" t="s">
        <v>3</v>
      </c>
      <c r="E21" s="7" t="s">
        <v>32</v>
      </c>
      <c r="F21" s="7">
        <v>8</v>
      </c>
      <c r="G21" s="7">
        <v>23</v>
      </c>
      <c r="H21" s="115" t="s">
        <v>32</v>
      </c>
      <c r="I21" s="7">
        <v>8</v>
      </c>
      <c r="J21" s="7">
        <v>45</v>
      </c>
      <c r="K21" s="71">
        <f t="shared" ref="K21:K33" si="2">G21+J21+F21+I21</f>
        <v>84</v>
      </c>
      <c r="O21" s="1"/>
      <c r="P21" s="1"/>
    </row>
    <row r="22" spans="1:16" ht="15" customHeight="1">
      <c r="A22" s="49">
        <v>3</v>
      </c>
      <c r="B22" s="8" t="s">
        <v>113</v>
      </c>
      <c r="C22" s="8" t="s">
        <v>109</v>
      </c>
      <c r="D22" s="108" t="s">
        <v>27</v>
      </c>
      <c r="E22" s="7" t="s">
        <v>32</v>
      </c>
      <c r="F22" s="7">
        <v>7</v>
      </c>
      <c r="G22" s="7">
        <v>23</v>
      </c>
      <c r="H22" s="115" t="s">
        <v>32</v>
      </c>
      <c r="I22" s="7">
        <v>5</v>
      </c>
      <c r="J22" s="7">
        <v>40</v>
      </c>
      <c r="K22" s="71">
        <f t="shared" si="2"/>
        <v>75</v>
      </c>
      <c r="O22" s="1"/>
      <c r="P22" s="1"/>
    </row>
    <row r="23" spans="1:16" ht="15" customHeight="1">
      <c r="A23" s="49">
        <v>4</v>
      </c>
      <c r="B23" s="8" t="s">
        <v>113</v>
      </c>
      <c r="C23" s="8" t="s">
        <v>109</v>
      </c>
      <c r="D23" s="108" t="s">
        <v>57</v>
      </c>
      <c r="E23" s="7" t="s">
        <v>34</v>
      </c>
      <c r="F23" s="7">
        <v>8</v>
      </c>
      <c r="G23" s="7">
        <v>45</v>
      </c>
      <c r="H23" s="115" t="s">
        <v>34</v>
      </c>
      <c r="I23" s="7"/>
      <c r="J23" s="7"/>
      <c r="K23" s="71">
        <f t="shared" si="2"/>
        <v>53</v>
      </c>
      <c r="O23" s="1"/>
      <c r="P23" s="1"/>
    </row>
    <row r="24" spans="1:16" ht="15" customHeight="1">
      <c r="A24" s="49">
        <v>5</v>
      </c>
      <c r="B24" s="8" t="s">
        <v>113</v>
      </c>
      <c r="C24" s="8" t="s">
        <v>109</v>
      </c>
      <c r="D24" s="108" t="s">
        <v>10</v>
      </c>
      <c r="E24" s="7" t="s">
        <v>33</v>
      </c>
      <c r="F24" s="7">
        <v>7</v>
      </c>
      <c r="G24" s="7">
        <v>40</v>
      </c>
      <c r="H24" s="115" t="s">
        <v>33</v>
      </c>
      <c r="I24" s="7"/>
      <c r="J24" s="7"/>
      <c r="K24" s="71">
        <f t="shared" si="2"/>
        <v>47</v>
      </c>
      <c r="O24" s="1"/>
      <c r="P24" s="1"/>
    </row>
    <row r="25" spans="1:16" ht="15" customHeight="1">
      <c r="A25" s="49">
        <v>6</v>
      </c>
      <c r="B25" s="8" t="s">
        <v>113</v>
      </c>
      <c r="C25" s="8" t="s">
        <v>109</v>
      </c>
      <c r="D25" s="108" t="s">
        <v>1</v>
      </c>
      <c r="E25" s="7" t="s">
        <v>34</v>
      </c>
      <c r="F25" s="7">
        <v>3</v>
      </c>
      <c r="G25" s="7"/>
      <c r="H25" s="115" t="s">
        <v>34</v>
      </c>
      <c r="I25" s="7">
        <v>7</v>
      </c>
      <c r="J25" s="7">
        <v>35</v>
      </c>
      <c r="K25" s="71">
        <f t="shared" si="2"/>
        <v>45</v>
      </c>
      <c r="O25" s="1"/>
      <c r="P25" s="1"/>
    </row>
    <row r="26" spans="1:16" ht="15" customHeight="1">
      <c r="A26" s="49">
        <v>7</v>
      </c>
      <c r="B26" s="8" t="s">
        <v>113</v>
      </c>
      <c r="C26" s="8" t="s">
        <v>109</v>
      </c>
      <c r="D26" s="108" t="s">
        <v>39</v>
      </c>
      <c r="E26" s="7" t="s">
        <v>33</v>
      </c>
      <c r="F26" s="7">
        <v>8</v>
      </c>
      <c r="G26" s="7">
        <v>35</v>
      </c>
      <c r="H26" s="115" t="s">
        <v>33</v>
      </c>
      <c r="I26" s="7"/>
      <c r="J26" s="7"/>
      <c r="K26" s="71">
        <f t="shared" si="2"/>
        <v>43</v>
      </c>
      <c r="O26" s="1"/>
      <c r="P26" s="1"/>
    </row>
    <row r="27" spans="1:16" ht="15" customHeight="1">
      <c r="A27" s="49">
        <v>8</v>
      </c>
      <c r="B27" s="8" t="s">
        <v>113</v>
      </c>
      <c r="C27" s="8" t="s">
        <v>109</v>
      </c>
      <c r="D27" s="108" t="s">
        <v>9</v>
      </c>
      <c r="E27" s="7" t="s">
        <v>32</v>
      </c>
      <c r="F27" s="7">
        <v>4</v>
      </c>
      <c r="G27" s="7"/>
      <c r="H27" s="115" t="s">
        <v>32</v>
      </c>
      <c r="I27" s="7">
        <v>6</v>
      </c>
      <c r="J27" s="7">
        <v>30</v>
      </c>
      <c r="K27" s="71">
        <f t="shared" si="2"/>
        <v>40</v>
      </c>
      <c r="O27" s="1"/>
      <c r="P27" s="1"/>
    </row>
    <row r="28" spans="1:16" ht="15" customHeight="1">
      <c r="A28" s="49">
        <v>9</v>
      </c>
      <c r="B28" s="8" t="s">
        <v>113</v>
      </c>
      <c r="C28" s="8" t="s">
        <v>109</v>
      </c>
      <c r="D28" s="108" t="s">
        <v>49</v>
      </c>
      <c r="E28" s="7" t="s">
        <v>34</v>
      </c>
      <c r="F28" s="7">
        <v>2</v>
      </c>
      <c r="G28" s="7"/>
      <c r="H28" s="115" t="s">
        <v>34</v>
      </c>
      <c r="I28" s="7">
        <v>8</v>
      </c>
      <c r="J28" s="7">
        <v>25</v>
      </c>
      <c r="K28" s="71">
        <f t="shared" si="2"/>
        <v>35</v>
      </c>
      <c r="O28" s="1"/>
      <c r="P28" s="1"/>
    </row>
    <row r="29" spans="1:16" ht="15" customHeight="1">
      <c r="A29" s="49">
        <v>10</v>
      </c>
      <c r="B29" s="8" t="s">
        <v>113</v>
      </c>
      <c r="C29" s="8" t="s">
        <v>109</v>
      </c>
      <c r="D29" s="108" t="s">
        <v>59</v>
      </c>
      <c r="E29" s="7" t="s">
        <v>34</v>
      </c>
      <c r="F29" s="7">
        <v>5</v>
      </c>
      <c r="G29" s="7"/>
      <c r="H29" s="115" t="s">
        <v>34</v>
      </c>
      <c r="I29" s="7">
        <v>5</v>
      </c>
      <c r="J29" s="7">
        <v>20</v>
      </c>
      <c r="K29" s="71">
        <f t="shared" si="2"/>
        <v>30</v>
      </c>
      <c r="O29" s="1"/>
      <c r="P29" s="1"/>
    </row>
    <row r="30" spans="1:16" ht="15" customHeight="1">
      <c r="A30" s="49">
        <v>11</v>
      </c>
      <c r="B30" s="8" t="s">
        <v>113</v>
      </c>
      <c r="C30" s="8" t="s">
        <v>109</v>
      </c>
      <c r="D30" s="108" t="s">
        <v>5</v>
      </c>
      <c r="E30" s="7" t="s">
        <v>34</v>
      </c>
      <c r="F30" s="7">
        <v>6</v>
      </c>
      <c r="G30" s="7">
        <v>23</v>
      </c>
      <c r="H30" s="115" t="s">
        <v>34</v>
      </c>
      <c r="I30" s="7"/>
      <c r="J30" s="7"/>
      <c r="K30" s="71">
        <f t="shared" si="2"/>
        <v>29</v>
      </c>
      <c r="O30" s="1"/>
      <c r="P30" s="1"/>
    </row>
    <row r="31" spans="1:16" ht="15" customHeight="1">
      <c r="A31" s="49">
        <v>12</v>
      </c>
      <c r="B31" s="8" t="s">
        <v>113</v>
      </c>
      <c r="C31" s="8" t="s">
        <v>109</v>
      </c>
      <c r="D31" s="108" t="s">
        <v>50</v>
      </c>
      <c r="E31" s="7" t="s">
        <v>33</v>
      </c>
      <c r="F31" s="7">
        <v>5</v>
      </c>
      <c r="G31" s="7">
        <v>23</v>
      </c>
      <c r="H31" s="115" t="s">
        <v>33</v>
      </c>
      <c r="I31" s="7"/>
      <c r="J31" s="7"/>
      <c r="K31" s="71">
        <f t="shared" si="2"/>
        <v>28</v>
      </c>
      <c r="O31" s="1"/>
      <c r="P31" s="1"/>
    </row>
    <row r="32" spans="1:16" ht="15" customHeight="1">
      <c r="A32" s="49">
        <v>13</v>
      </c>
      <c r="B32" s="8" t="s">
        <v>113</v>
      </c>
      <c r="C32" s="8" t="s">
        <v>109</v>
      </c>
      <c r="D32" s="108" t="s">
        <v>11</v>
      </c>
      <c r="E32" s="7" t="s">
        <v>34</v>
      </c>
      <c r="F32" s="7">
        <v>7</v>
      </c>
      <c r="G32" s="7">
        <v>15</v>
      </c>
      <c r="H32" s="115" t="s">
        <v>34</v>
      </c>
      <c r="I32" s="7">
        <v>4</v>
      </c>
      <c r="J32" s="7"/>
      <c r="K32" s="71">
        <f t="shared" si="2"/>
        <v>26</v>
      </c>
      <c r="O32" s="1"/>
      <c r="P32" s="1"/>
    </row>
    <row r="33" spans="1:16" ht="15" customHeight="1">
      <c r="A33" s="49">
        <v>14</v>
      </c>
      <c r="B33" s="8" t="s">
        <v>113</v>
      </c>
      <c r="C33" s="8" t="s">
        <v>109</v>
      </c>
      <c r="D33" s="108" t="s">
        <v>0</v>
      </c>
      <c r="E33" s="7" t="s">
        <v>32</v>
      </c>
      <c r="F33" s="7">
        <v>5</v>
      </c>
      <c r="G33" s="7">
        <v>16</v>
      </c>
      <c r="H33" s="115" t="s">
        <v>32</v>
      </c>
      <c r="I33" s="7"/>
      <c r="J33" s="7"/>
      <c r="K33" s="71">
        <f t="shared" si="2"/>
        <v>21</v>
      </c>
      <c r="O33" s="1"/>
      <c r="P33" s="1"/>
    </row>
    <row r="34" spans="1:16" ht="15" customHeight="1">
      <c r="A34" s="49">
        <v>15</v>
      </c>
      <c r="B34" s="8" t="s">
        <v>113</v>
      </c>
      <c r="C34" s="8" t="s">
        <v>109</v>
      </c>
      <c r="D34" s="108" t="s">
        <v>75</v>
      </c>
      <c r="E34" s="7" t="s">
        <v>32</v>
      </c>
      <c r="F34" s="7">
        <v>6</v>
      </c>
      <c r="G34" s="7">
        <v>14</v>
      </c>
      <c r="H34" s="115" t="s">
        <v>32</v>
      </c>
      <c r="I34" s="7"/>
      <c r="J34" s="7"/>
      <c r="K34" s="71">
        <f t="shared" si="1"/>
        <v>20</v>
      </c>
      <c r="O34" s="1"/>
      <c r="P34" s="1"/>
    </row>
    <row r="35" spans="1:16" ht="15" customHeight="1">
      <c r="A35" s="49">
        <v>16</v>
      </c>
      <c r="B35" s="8" t="s">
        <v>113</v>
      </c>
      <c r="C35" s="8" t="s">
        <v>109</v>
      </c>
      <c r="D35" s="108" t="s">
        <v>2</v>
      </c>
      <c r="E35" s="7" t="s">
        <v>32</v>
      </c>
      <c r="F35" s="7">
        <v>2</v>
      </c>
      <c r="G35" s="7"/>
      <c r="H35" s="115" t="s">
        <v>564</v>
      </c>
      <c r="I35" s="7"/>
      <c r="J35" s="7">
        <v>17</v>
      </c>
      <c r="K35" s="71">
        <f t="shared" ref="K35:K42" si="3">G35+J35+F35+I35</f>
        <v>19</v>
      </c>
      <c r="O35" s="1"/>
      <c r="P35" s="1"/>
    </row>
    <row r="36" spans="1:16" ht="15" customHeight="1">
      <c r="A36" s="49">
        <v>17</v>
      </c>
      <c r="B36" s="8" t="s">
        <v>113</v>
      </c>
      <c r="C36" s="8" t="s">
        <v>109</v>
      </c>
      <c r="D36" s="108" t="s">
        <v>26</v>
      </c>
      <c r="E36" s="7" t="s">
        <v>33</v>
      </c>
      <c r="F36" s="7">
        <v>6</v>
      </c>
      <c r="G36" s="7">
        <v>13</v>
      </c>
      <c r="H36" s="115" t="s">
        <v>33</v>
      </c>
      <c r="I36" s="7"/>
      <c r="J36" s="7"/>
      <c r="K36" s="71">
        <f t="shared" si="3"/>
        <v>19</v>
      </c>
      <c r="O36" s="1"/>
      <c r="P36" s="1"/>
    </row>
    <row r="37" spans="1:16" ht="15" customHeight="1">
      <c r="A37" s="49">
        <v>18</v>
      </c>
      <c r="B37" s="8" t="s">
        <v>113</v>
      </c>
      <c r="C37" s="8" t="s">
        <v>109</v>
      </c>
      <c r="D37" s="108" t="s">
        <v>37</v>
      </c>
      <c r="E37" s="7" t="s">
        <v>34</v>
      </c>
      <c r="F37" s="7">
        <v>4</v>
      </c>
      <c r="G37" s="7"/>
      <c r="H37" s="115" t="s">
        <v>34</v>
      </c>
      <c r="I37" s="7">
        <v>6</v>
      </c>
      <c r="J37" s="7"/>
      <c r="K37" s="71">
        <f t="shared" si="3"/>
        <v>10</v>
      </c>
      <c r="O37" s="1"/>
      <c r="P37" s="1"/>
    </row>
    <row r="38" spans="1:16" ht="15" customHeight="1">
      <c r="A38" s="49">
        <v>19</v>
      </c>
      <c r="B38" s="8" t="s">
        <v>113</v>
      </c>
      <c r="C38" s="8" t="s">
        <v>109</v>
      </c>
      <c r="D38" s="108" t="s">
        <v>8</v>
      </c>
      <c r="E38" s="7" t="s">
        <v>33</v>
      </c>
      <c r="F38" s="7">
        <v>4</v>
      </c>
      <c r="G38" s="7"/>
      <c r="H38" s="115" t="s">
        <v>33</v>
      </c>
      <c r="I38" s="7"/>
      <c r="J38" s="7"/>
      <c r="K38" s="71">
        <f t="shared" si="3"/>
        <v>4</v>
      </c>
      <c r="O38" s="1"/>
      <c r="P38" s="1"/>
    </row>
    <row r="39" spans="1:16" ht="15" customHeight="1">
      <c r="A39" s="49">
        <v>20</v>
      </c>
      <c r="B39" s="8" t="s">
        <v>113</v>
      </c>
      <c r="C39" s="8" t="s">
        <v>109</v>
      </c>
      <c r="D39" s="108" t="s">
        <v>7</v>
      </c>
      <c r="E39" s="7" t="s">
        <v>32</v>
      </c>
      <c r="F39" s="7">
        <v>3</v>
      </c>
      <c r="G39" s="7"/>
      <c r="H39" s="115" t="s">
        <v>32</v>
      </c>
      <c r="I39" s="7"/>
      <c r="J39" s="7"/>
      <c r="K39" s="71">
        <f t="shared" si="3"/>
        <v>3</v>
      </c>
      <c r="O39" s="1"/>
      <c r="P39" s="1"/>
    </row>
    <row r="40" spans="1:16" ht="15" customHeight="1">
      <c r="A40" s="49">
        <v>20</v>
      </c>
      <c r="B40" s="8" t="s">
        <v>113</v>
      </c>
      <c r="C40" s="8" t="s">
        <v>109</v>
      </c>
      <c r="D40" s="108" t="s">
        <v>6</v>
      </c>
      <c r="E40" s="7" t="s">
        <v>33</v>
      </c>
      <c r="F40" s="7">
        <v>3</v>
      </c>
      <c r="G40" s="7"/>
      <c r="H40" s="115" t="s">
        <v>33</v>
      </c>
      <c r="I40" s="7"/>
      <c r="J40" s="7"/>
      <c r="K40" s="71">
        <f t="shared" si="3"/>
        <v>3</v>
      </c>
      <c r="O40" s="1"/>
      <c r="P40" s="1"/>
    </row>
    <row r="41" spans="1:16" ht="15" customHeight="1">
      <c r="A41" s="49">
        <v>22</v>
      </c>
      <c r="B41" s="8" t="s">
        <v>113</v>
      </c>
      <c r="C41" s="8" t="s">
        <v>109</v>
      </c>
      <c r="D41" s="108" t="s">
        <v>76</v>
      </c>
      <c r="E41" s="7" t="s">
        <v>33</v>
      </c>
      <c r="F41" s="7">
        <v>2</v>
      </c>
      <c r="G41" s="7"/>
      <c r="H41" s="115" t="s">
        <v>33</v>
      </c>
      <c r="I41" s="7"/>
      <c r="J41" s="7"/>
      <c r="K41" s="71">
        <f t="shared" si="3"/>
        <v>2</v>
      </c>
      <c r="O41" s="1"/>
      <c r="P41" s="1"/>
    </row>
    <row r="42" spans="1:16" ht="15" customHeight="1">
      <c r="A42" s="49">
        <v>23</v>
      </c>
      <c r="B42" s="8" t="s">
        <v>113</v>
      </c>
      <c r="C42" s="8" t="s">
        <v>109</v>
      </c>
      <c r="D42" s="108" t="s">
        <v>74</v>
      </c>
      <c r="E42" s="7" t="s">
        <v>32</v>
      </c>
      <c r="F42" s="7">
        <v>1</v>
      </c>
      <c r="G42" s="7"/>
      <c r="H42" s="115" t="s">
        <v>32</v>
      </c>
      <c r="I42" s="7"/>
      <c r="J42" s="7"/>
      <c r="K42" s="71">
        <f t="shared" si="3"/>
        <v>1</v>
      </c>
      <c r="O42" s="1"/>
      <c r="P42" s="1"/>
    </row>
    <row r="43" spans="1:16" ht="15" customHeight="1">
      <c r="A43" s="49">
        <v>23</v>
      </c>
      <c r="B43" s="8" t="s">
        <v>113</v>
      </c>
      <c r="C43" s="8" t="s">
        <v>109</v>
      </c>
      <c r="D43" s="108" t="s">
        <v>51</v>
      </c>
      <c r="E43" s="7" t="s">
        <v>33</v>
      </c>
      <c r="F43" s="7">
        <v>1</v>
      </c>
      <c r="G43" s="7"/>
      <c r="H43" s="115" t="s">
        <v>33</v>
      </c>
      <c r="I43" s="7"/>
      <c r="J43" s="7"/>
      <c r="K43" s="71">
        <f t="shared" si="1"/>
        <v>1</v>
      </c>
      <c r="O43" s="1"/>
      <c r="P43" s="1"/>
    </row>
    <row r="44" spans="1:16" ht="15" customHeight="1" thickBot="1">
      <c r="A44" s="73">
        <v>23</v>
      </c>
      <c r="B44" s="163" t="s">
        <v>113</v>
      </c>
      <c r="C44" s="163" t="s">
        <v>109</v>
      </c>
      <c r="D44" s="111" t="s">
        <v>222</v>
      </c>
      <c r="E44" s="171" t="s">
        <v>34</v>
      </c>
      <c r="F44" s="171">
        <v>1</v>
      </c>
      <c r="G44" s="171"/>
      <c r="H44" s="117" t="s">
        <v>34</v>
      </c>
      <c r="I44" s="171"/>
      <c r="J44" s="171"/>
      <c r="K44" s="85">
        <f t="shared" si="1"/>
        <v>1</v>
      </c>
      <c r="O44" s="1"/>
      <c r="P44" s="1"/>
    </row>
    <row r="45" spans="1:16" ht="15" customHeight="1">
      <c r="A45" s="48">
        <v>1</v>
      </c>
      <c r="B45" s="74" t="s">
        <v>114</v>
      </c>
      <c r="C45" s="74" t="s">
        <v>108</v>
      </c>
      <c r="D45" s="107" t="s">
        <v>3</v>
      </c>
      <c r="E45" s="68" t="s">
        <v>32</v>
      </c>
      <c r="F45" s="68">
        <v>8</v>
      </c>
      <c r="G45" s="68">
        <v>50</v>
      </c>
      <c r="H45" s="113" t="s">
        <v>32</v>
      </c>
      <c r="I45" s="68">
        <v>8</v>
      </c>
      <c r="J45" s="68">
        <v>50</v>
      </c>
      <c r="K45" s="75">
        <f t="shared" si="1"/>
        <v>116</v>
      </c>
      <c r="O45" s="1"/>
      <c r="P45" s="1"/>
    </row>
    <row r="46" spans="1:16" ht="15" customHeight="1">
      <c r="A46" s="49">
        <v>2</v>
      </c>
      <c r="B46" s="8" t="s">
        <v>114</v>
      </c>
      <c r="C46" s="8" t="s">
        <v>108</v>
      </c>
      <c r="D46" s="108" t="s">
        <v>4</v>
      </c>
      <c r="E46" s="7" t="s">
        <v>564</v>
      </c>
      <c r="F46" s="7"/>
      <c r="G46" s="7">
        <v>40</v>
      </c>
      <c r="H46" s="115" t="s">
        <v>32</v>
      </c>
      <c r="I46" s="7">
        <v>7</v>
      </c>
      <c r="J46" s="7">
        <v>35</v>
      </c>
      <c r="K46" s="71">
        <f t="shared" ref="K46:K65" si="4">G46+J46+F46+I46</f>
        <v>82</v>
      </c>
      <c r="O46" s="1"/>
      <c r="P46" s="1"/>
    </row>
    <row r="47" spans="1:16" ht="15" customHeight="1">
      <c r="A47" s="49">
        <v>3</v>
      </c>
      <c r="B47" s="8" t="s">
        <v>114</v>
      </c>
      <c r="C47" s="8" t="s">
        <v>108</v>
      </c>
      <c r="D47" s="108" t="s">
        <v>1</v>
      </c>
      <c r="E47" s="7" t="s">
        <v>34</v>
      </c>
      <c r="F47" s="7">
        <v>8</v>
      </c>
      <c r="G47" s="7">
        <v>23</v>
      </c>
      <c r="H47" s="115" t="s">
        <v>34</v>
      </c>
      <c r="I47" s="7">
        <v>6</v>
      </c>
      <c r="J47" s="7">
        <v>40</v>
      </c>
      <c r="K47" s="71">
        <f t="shared" si="4"/>
        <v>77</v>
      </c>
      <c r="O47" s="1"/>
      <c r="P47" s="1"/>
    </row>
    <row r="48" spans="1:16" ht="15" customHeight="1">
      <c r="A48" s="49">
        <v>4</v>
      </c>
      <c r="B48" s="8" t="s">
        <v>114</v>
      </c>
      <c r="C48" s="8" t="s">
        <v>108</v>
      </c>
      <c r="D48" s="108" t="s">
        <v>104</v>
      </c>
      <c r="E48" s="7" t="s">
        <v>34</v>
      </c>
      <c r="F48" s="7">
        <v>7</v>
      </c>
      <c r="G48" s="7">
        <v>35</v>
      </c>
      <c r="H48" s="115" t="s">
        <v>34</v>
      </c>
      <c r="I48" s="7">
        <v>5</v>
      </c>
      <c r="J48" s="7">
        <v>25</v>
      </c>
      <c r="K48" s="71">
        <f t="shared" si="4"/>
        <v>72</v>
      </c>
      <c r="O48" s="1"/>
      <c r="P48" s="1"/>
    </row>
    <row r="49" spans="1:16" ht="15" customHeight="1">
      <c r="A49" s="49">
        <v>5</v>
      </c>
      <c r="B49" s="8" t="s">
        <v>114</v>
      </c>
      <c r="C49" s="8" t="s">
        <v>108</v>
      </c>
      <c r="D49" s="109" t="s">
        <v>27</v>
      </c>
      <c r="E49" s="7" t="s">
        <v>32</v>
      </c>
      <c r="F49" s="7">
        <v>7</v>
      </c>
      <c r="G49" s="7">
        <v>23</v>
      </c>
      <c r="H49" s="115" t="s">
        <v>32</v>
      </c>
      <c r="I49" s="7">
        <v>6</v>
      </c>
      <c r="J49" s="7">
        <v>30</v>
      </c>
      <c r="K49" s="71">
        <f t="shared" si="4"/>
        <v>66</v>
      </c>
      <c r="O49" s="1"/>
      <c r="P49" s="1"/>
    </row>
    <row r="50" spans="1:16" ht="15" customHeight="1">
      <c r="A50" s="49">
        <v>6</v>
      </c>
      <c r="B50" s="8" t="s">
        <v>114</v>
      </c>
      <c r="C50" s="8" t="s">
        <v>108</v>
      </c>
      <c r="D50" s="109" t="s">
        <v>5</v>
      </c>
      <c r="E50" s="7" t="s">
        <v>34</v>
      </c>
      <c r="F50" s="7">
        <v>4</v>
      </c>
      <c r="G50" s="7"/>
      <c r="H50" s="115" t="s">
        <v>34</v>
      </c>
      <c r="I50" s="7">
        <v>7</v>
      </c>
      <c r="J50" s="7">
        <v>45</v>
      </c>
      <c r="K50" s="71">
        <f t="shared" si="4"/>
        <v>56</v>
      </c>
      <c r="O50" s="1"/>
      <c r="P50" s="1"/>
    </row>
    <row r="51" spans="1:16" ht="15" customHeight="1">
      <c r="A51" s="49">
        <v>7</v>
      </c>
      <c r="B51" s="8" t="s">
        <v>114</v>
      </c>
      <c r="C51" s="8" t="s">
        <v>108</v>
      </c>
      <c r="D51" s="108" t="s">
        <v>37</v>
      </c>
      <c r="E51" s="7" t="s">
        <v>34</v>
      </c>
      <c r="F51" s="7">
        <v>5</v>
      </c>
      <c r="G51" s="7">
        <v>45</v>
      </c>
      <c r="H51" s="115" t="s">
        <v>34</v>
      </c>
      <c r="I51" s="7"/>
      <c r="J51" s="7"/>
      <c r="K51" s="71">
        <f t="shared" si="4"/>
        <v>50</v>
      </c>
      <c r="O51" s="1"/>
      <c r="P51" s="1"/>
    </row>
    <row r="52" spans="1:16" ht="15" customHeight="1">
      <c r="A52" s="49">
        <v>8</v>
      </c>
      <c r="B52" s="8" t="s">
        <v>114</v>
      </c>
      <c r="C52" s="8" t="s">
        <v>108</v>
      </c>
      <c r="D52" s="108" t="s">
        <v>49</v>
      </c>
      <c r="E52" s="7" t="s">
        <v>34</v>
      </c>
      <c r="F52" s="7">
        <v>3</v>
      </c>
      <c r="G52" s="7"/>
      <c r="H52" s="115" t="s">
        <v>34</v>
      </c>
      <c r="I52" s="7">
        <v>8</v>
      </c>
      <c r="J52" s="7">
        <v>20</v>
      </c>
      <c r="K52" s="71">
        <f t="shared" si="4"/>
        <v>31</v>
      </c>
      <c r="O52" s="1"/>
      <c r="P52" s="1"/>
    </row>
    <row r="53" spans="1:16" ht="15" customHeight="1">
      <c r="A53" s="49">
        <v>9</v>
      </c>
      <c r="B53" s="8" t="s">
        <v>114</v>
      </c>
      <c r="C53" s="8" t="s">
        <v>108</v>
      </c>
      <c r="D53" s="108" t="s">
        <v>39</v>
      </c>
      <c r="E53" s="7" t="s">
        <v>33</v>
      </c>
      <c r="F53" s="7">
        <v>8</v>
      </c>
      <c r="G53" s="7">
        <v>23</v>
      </c>
      <c r="H53" s="115" t="s">
        <v>33</v>
      </c>
      <c r="I53" s="7"/>
      <c r="J53" s="7"/>
      <c r="K53" s="71">
        <f t="shared" si="4"/>
        <v>31</v>
      </c>
      <c r="O53" s="1"/>
      <c r="P53" s="1"/>
    </row>
    <row r="54" spans="1:16" ht="15" customHeight="1">
      <c r="A54" s="49">
        <v>10</v>
      </c>
      <c r="B54" s="8" t="s">
        <v>114</v>
      </c>
      <c r="C54" s="8" t="s">
        <v>108</v>
      </c>
      <c r="D54" s="109" t="s">
        <v>2</v>
      </c>
      <c r="E54" s="7" t="s">
        <v>32</v>
      </c>
      <c r="F54" s="7">
        <v>5</v>
      </c>
      <c r="G54" s="7">
        <v>23</v>
      </c>
      <c r="H54" s="115" t="s">
        <v>564</v>
      </c>
      <c r="I54" s="7"/>
      <c r="J54" s="7"/>
      <c r="K54" s="71">
        <f t="shared" si="4"/>
        <v>28</v>
      </c>
      <c r="O54" s="1"/>
      <c r="P54" s="1"/>
    </row>
    <row r="55" spans="1:16" ht="15" customHeight="1">
      <c r="A55" s="49">
        <v>11</v>
      </c>
      <c r="B55" s="8" t="s">
        <v>114</v>
      </c>
      <c r="C55" s="8" t="s">
        <v>108</v>
      </c>
      <c r="D55" s="108" t="s">
        <v>9</v>
      </c>
      <c r="E55" s="7" t="s">
        <v>32</v>
      </c>
      <c r="F55" s="7">
        <v>6</v>
      </c>
      <c r="G55" s="7">
        <v>15</v>
      </c>
      <c r="H55" s="115" t="s">
        <v>32</v>
      </c>
      <c r="I55" s="7">
        <v>5</v>
      </c>
      <c r="J55" s="7"/>
      <c r="K55" s="71">
        <f t="shared" si="4"/>
        <v>26</v>
      </c>
      <c r="O55" s="1"/>
      <c r="P55" s="1"/>
    </row>
    <row r="56" spans="1:16" ht="15" customHeight="1">
      <c r="A56" s="49">
        <v>12</v>
      </c>
      <c r="B56" s="8" t="s">
        <v>114</v>
      </c>
      <c r="C56" s="8" t="s">
        <v>108</v>
      </c>
      <c r="D56" s="108" t="s">
        <v>100</v>
      </c>
      <c r="E56" s="7" t="s">
        <v>34</v>
      </c>
      <c r="F56" s="7">
        <v>6</v>
      </c>
      <c r="G56" s="7">
        <v>16</v>
      </c>
      <c r="H56" s="115" t="s">
        <v>34</v>
      </c>
      <c r="I56" s="7"/>
      <c r="J56" s="7"/>
      <c r="K56" s="71">
        <f t="shared" si="4"/>
        <v>22</v>
      </c>
      <c r="O56" s="1"/>
      <c r="P56" s="1"/>
    </row>
    <row r="57" spans="1:16" ht="15" customHeight="1">
      <c r="A57" s="49">
        <v>13</v>
      </c>
      <c r="B57" s="8" t="s">
        <v>114</v>
      </c>
      <c r="C57" s="8" t="s">
        <v>108</v>
      </c>
      <c r="D57" s="108" t="s">
        <v>76</v>
      </c>
      <c r="E57" s="7" t="s">
        <v>33</v>
      </c>
      <c r="F57" s="7">
        <v>7</v>
      </c>
      <c r="G57" s="7">
        <v>14</v>
      </c>
      <c r="H57" s="115" t="s">
        <v>33</v>
      </c>
      <c r="I57" s="7"/>
      <c r="J57" s="7"/>
      <c r="K57" s="71">
        <f t="shared" si="4"/>
        <v>21</v>
      </c>
      <c r="O57" s="1"/>
      <c r="P57" s="1"/>
    </row>
    <row r="58" spans="1:16" ht="15" customHeight="1">
      <c r="A58" s="49">
        <v>14</v>
      </c>
      <c r="B58" s="8" t="s">
        <v>114</v>
      </c>
      <c r="C58" s="8" t="s">
        <v>108</v>
      </c>
      <c r="D58" s="108" t="s">
        <v>26</v>
      </c>
      <c r="E58" s="7" t="s">
        <v>33</v>
      </c>
      <c r="F58" s="7">
        <v>6</v>
      </c>
      <c r="G58" s="7">
        <v>13</v>
      </c>
      <c r="H58" s="115" t="s">
        <v>33</v>
      </c>
      <c r="I58" s="7"/>
      <c r="J58" s="7"/>
      <c r="K58" s="71">
        <f t="shared" si="4"/>
        <v>19</v>
      </c>
      <c r="O58" s="1"/>
      <c r="P58" s="1"/>
    </row>
    <row r="59" spans="1:16" ht="15" customHeight="1">
      <c r="A59" s="49">
        <v>15</v>
      </c>
      <c r="B59" s="8" t="s">
        <v>114</v>
      </c>
      <c r="C59" s="8" t="s">
        <v>108</v>
      </c>
      <c r="D59" s="108" t="s">
        <v>7</v>
      </c>
      <c r="E59" s="7" t="s">
        <v>32</v>
      </c>
      <c r="F59" s="7">
        <v>4</v>
      </c>
      <c r="G59" s="7"/>
      <c r="H59" s="115" t="s">
        <v>32</v>
      </c>
      <c r="I59" s="7">
        <v>4</v>
      </c>
      <c r="J59" s="7"/>
      <c r="K59" s="71">
        <f t="shared" si="4"/>
        <v>8</v>
      </c>
      <c r="O59" s="1"/>
      <c r="P59" s="1"/>
    </row>
    <row r="60" spans="1:16" ht="15" customHeight="1">
      <c r="A60" s="49">
        <v>16</v>
      </c>
      <c r="B60" s="8" t="s">
        <v>114</v>
      </c>
      <c r="C60" s="8" t="s">
        <v>108</v>
      </c>
      <c r="D60" s="108" t="s">
        <v>10</v>
      </c>
      <c r="E60" s="7" t="s">
        <v>33</v>
      </c>
      <c r="F60" s="7">
        <v>5</v>
      </c>
      <c r="G60" s="7"/>
      <c r="H60" s="115" t="s">
        <v>33</v>
      </c>
      <c r="I60" s="7"/>
      <c r="J60" s="7"/>
      <c r="K60" s="71">
        <f t="shared" si="4"/>
        <v>5</v>
      </c>
      <c r="O60" s="1"/>
      <c r="P60" s="1"/>
    </row>
    <row r="61" spans="1:16" ht="15" customHeight="1">
      <c r="A61" s="49">
        <v>17</v>
      </c>
      <c r="B61" s="8" t="s">
        <v>114</v>
      </c>
      <c r="C61" s="8" t="s">
        <v>108</v>
      </c>
      <c r="D61" s="108" t="s">
        <v>11</v>
      </c>
      <c r="E61" s="7" t="s">
        <v>34</v>
      </c>
      <c r="F61" s="7"/>
      <c r="G61" s="7"/>
      <c r="H61" s="115" t="s">
        <v>34</v>
      </c>
      <c r="I61" s="7">
        <v>4</v>
      </c>
      <c r="J61" s="7"/>
      <c r="K61" s="71">
        <f t="shared" si="4"/>
        <v>4</v>
      </c>
      <c r="O61" s="1"/>
      <c r="P61" s="1"/>
    </row>
    <row r="62" spans="1:16" ht="15" customHeight="1">
      <c r="A62" s="49">
        <v>18</v>
      </c>
      <c r="B62" s="8" t="s">
        <v>114</v>
      </c>
      <c r="C62" s="8" t="s">
        <v>108</v>
      </c>
      <c r="D62" s="108" t="s">
        <v>36</v>
      </c>
      <c r="E62" s="7" t="s">
        <v>33</v>
      </c>
      <c r="F62" s="7">
        <v>4</v>
      </c>
      <c r="G62" s="7"/>
      <c r="H62" s="115" t="s">
        <v>33</v>
      </c>
      <c r="I62" s="7"/>
      <c r="J62" s="7"/>
      <c r="K62" s="71">
        <f t="shared" si="4"/>
        <v>4</v>
      </c>
      <c r="O62" s="1"/>
      <c r="P62" s="1"/>
    </row>
    <row r="63" spans="1:16" ht="15" customHeight="1">
      <c r="A63" s="49">
        <v>19</v>
      </c>
      <c r="B63" s="8" t="s">
        <v>114</v>
      </c>
      <c r="C63" s="8" t="s">
        <v>108</v>
      </c>
      <c r="D63" s="108" t="s">
        <v>75</v>
      </c>
      <c r="E63" s="7" t="s">
        <v>32</v>
      </c>
      <c r="F63" s="7">
        <v>3</v>
      </c>
      <c r="G63" s="7"/>
      <c r="H63" s="115" t="s">
        <v>32</v>
      </c>
      <c r="I63" s="7"/>
      <c r="J63" s="7"/>
      <c r="K63" s="71">
        <f t="shared" si="4"/>
        <v>3</v>
      </c>
      <c r="O63" s="1"/>
      <c r="P63" s="1"/>
    </row>
    <row r="64" spans="1:16" ht="15" customHeight="1">
      <c r="A64" s="49">
        <v>19</v>
      </c>
      <c r="B64" s="8" t="s">
        <v>114</v>
      </c>
      <c r="C64" s="8" t="s">
        <v>108</v>
      </c>
      <c r="D64" s="108" t="s">
        <v>346</v>
      </c>
      <c r="E64" s="7" t="s">
        <v>33</v>
      </c>
      <c r="F64" s="7">
        <v>3</v>
      </c>
      <c r="G64" s="7"/>
      <c r="H64" s="115" t="s">
        <v>33</v>
      </c>
      <c r="I64" s="7"/>
      <c r="J64" s="7"/>
      <c r="K64" s="71">
        <f t="shared" si="4"/>
        <v>3</v>
      </c>
      <c r="O64" s="1"/>
      <c r="P64" s="1"/>
    </row>
    <row r="65" spans="1:16" ht="15" customHeight="1">
      <c r="A65" s="49">
        <v>21</v>
      </c>
      <c r="B65" s="8" t="s">
        <v>114</v>
      </c>
      <c r="C65" s="8" t="s">
        <v>108</v>
      </c>
      <c r="D65" s="108" t="s">
        <v>50</v>
      </c>
      <c r="E65" s="7" t="s">
        <v>33</v>
      </c>
      <c r="F65" s="7">
        <v>2</v>
      </c>
      <c r="G65" s="7"/>
      <c r="H65" s="115" t="s">
        <v>33</v>
      </c>
      <c r="I65" s="7"/>
      <c r="J65" s="7"/>
      <c r="K65" s="71">
        <f t="shared" si="4"/>
        <v>2</v>
      </c>
      <c r="O65" s="1"/>
      <c r="P65" s="1"/>
    </row>
    <row r="66" spans="1:16" ht="15" customHeight="1">
      <c r="A66" s="49">
        <v>21</v>
      </c>
      <c r="B66" s="8" t="s">
        <v>114</v>
      </c>
      <c r="C66" s="8" t="s">
        <v>108</v>
      </c>
      <c r="D66" s="109" t="s">
        <v>62</v>
      </c>
      <c r="E66" s="7" t="s">
        <v>34</v>
      </c>
      <c r="F66" s="7">
        <v>2</v>
      </c>
      <c r="G66" s="7"/>
      <c r="H66" s="115" t="s">
        <v>34</v>
      </c>
      <c r="I66" s="7"/>
      <c r="J66" s="7"/>
      <c r="K66" s="71">
        <f t="shared" ref="K66:K96" si="5">G66+J66+F66+I66</f>
        <v>2</v>
      </c>
      <c r="L66" s="3"/>
      <c r="O66" s="1"/>
      <c r="P66" s="1"/>
    </row>
    <row r="67" spans="1:16" ht="15" customHeight="1">
      <c r="A67" s="49">
        <v>21</v>
      </c>
      <c r="B67" s="8" t="s">
        <v>114</v>
      </c>
      <c r="C67" s="8" t="s">
        <v>108</v>
      </c>
      <c r="D67" s="109" t="s">
        <v>13</v>
      </c>
      <c r="E67" s="7" t="s">
        <v>32</v>
      </c>
      <c r="F67" s="7">
        <v>2</v>
      </c>
      <c r="G67" s="7"/>
      <c r="H67" s="115" t="s">
        <v>32</v>
      </c>
      <c r="I67" s="7"/>
      <c r="J67" s="7"/>
      <c r="K67" s="71">
        <f t="shared" si="5"/>
        <v>2</v>
      </c>
      <c r="O67" s="1"/>
      <c r="P67" s="1"/>
    </row>
    <row r="68" spans="1:16" ht="15" customHeight="1">
      <c r="A68" s="49">
        <v>24</v>
      </c>
      <c r="B68" s="8" t="s">
        <v>114</v>
      </c>
      <c r="C68" s="8" t="s">
        <v>108</v>
      </c>
      <c r="D68" s="109" t="s">
        <v>35</v>
      </c>
      <c r="E68" s="7" t="s">
        <v>34</v>
      </c>
      <c r="F68" s="7">
        <v>1</v>
      </c>
      <c r="G68" s="7"/>
      <c r="H68" s="115" t="s">
        <v>34</v>
      </c>
      <c r="I68" s="7"/>
      <c r="J68" s="7"/>
      <c r="K68" s="71">
        <f>G68+J68+F68+I68</f>
        <v>1</v>
      </c>
      <c r="O68" s="1"/>
      <c r="P68" s="1"/>
    </row>
    <row r="69" spans="1:16" ht="15" customHeight="1" thickBot="1">
      <c r="A69" s="73">
        <v>24</v>
      </c>
      <c r="B69" s="163" t="s">
        <v>114</v>
      </c>
      <c r="C69" s="163" t="s">
        <v>108</v>
      </c>
      <c r="D69" s="111" t="s">
        <v>51</v>
      </c>
      <c r="E69" s="171" t="s">
        <v>33</v>
      </c>
      <c r="F69" s="171">
        <v>1</v>
      </c>
      <c r="G69" s="171"/>
      <c r="H69" s="117" t="s">
        <v>33</v>
      </c>
      <c r="I69" s="171"/>
      <c r="J69" s="171"/>
      <c r="K69" s="85">
        <f t="shared" si="5"/>
        <v>1</v>
      </c>
      <c r="O69" s="1"/>
      <c r="P69" s="1"/>
    </row>
    <row r="70" spans="1:16" ht="15" customHeight="1">
      <c r="A70" s="48">
        <v>1</v>
      </c>
      <c r="B70" s="74" t="s">
        <v>114</v>
      </c>
      <c r="C70" s="74" t="s">
        <v>109</v>
      </c>
      <c r="D70" s="107" t="s">
        <v>9</v>
      </c>
      <c r="E70" s="68" t="s">
        <v>32</v>
      </c>
      <c r="F70" s="68">
        <v>7</v>
      </c>
      <c r="G70" s="68">
        <v>50</v>
      </c>
      <c r="H70" s="113" t="s">
        <v>32</v>
      </c>
      <c r="I70" s="68">
        <v>7</v>
      </c>
      <c r="J70" s="68">
        <v>50</v>
      </c>
      <c r="K70" s="75">
        <f t="shared" ref="K70:K95" si="6">G70+J70+F70+I70</f>
        <v>114</v>
      </c>
      <c r="O70" s="1"/>
      <c r="P70" s="1"/>
    </row>
    <row r="71" spans="1:16" ht="15" customHeight="1">
      <c r="A71" s="49">
        <v>2</v>
      </c>
      <c r="B71" s="180" t="s">
        <v>114</v>
      </c>
      <c r="C71" s="180" t="s">
        <v>109</v>
      </c>
      <c r="D71" s="108" t="s">
        <v>3</v>
      </c>
      <c r="E71" s="177" t="s">
        <v>32</v>
      </c>
      <c r="F71" s="177">
        <v>8</v>
      </c>
      <c r="G71" s="177">
        <v>40</v>
      </c>
      <c r="H71" s="115" t="s">
        <v>32</v>
      </c>
      <c r="I71" s="177">
        <v>8</v>
      </c>
      <c r="J71" s="177">
        <v>45</v>
      </c>
      <c r="K71" s="71">
        <f t="shared" si="6"/>
        <v>101</v>
      </c>
      <c r="O71" s="1"/>
      <c r="P71" s="1"/>
    </row>
    <row r="72" spans="1:16" ht="15" customHeight="1">
      <c r="A72" s="49">
        <v>3</v>
      </c>
      <c r="B72" s="8" t="s">
        <v>114</v>
      </c>
      <c r="C72" s="8" t="s">
        <v>109</v>
      </c>
      <c r="D72" s="108" t="s">
        <v>4</v>
      </c>
      <c r="E72" s="7" t="s">
        <v>564</v>
      </c>
      <c r="F72" s="7"/>
      <c r="G72" s="7">
        <v>45</v>
      </c>
      <c r="H72" s="115" t="s">
        <v>32</v>
      </c>
      <c r="I72" s="7">
        <v>5</v>
      </c>
      <c r="J72" s="7">
        <v>40</v>
      </c>
      <c r="K72" s="71">
        <f t="shared" si="6"/>
        <v>90</v>
      </c>
      <c r="O72" s="1"/>
      <c r="P72" s="1"/>
    </row>
    <row r="73" spans="1:16" ht="15" customHeight="1">
      <c r="A73" s="49">
        <v>4</v>
      </c>
      <c r="B73" s="8" t="s">
        <v>114</v>
      </c>
      <c r="C73" s="8" t="s">
        <v>109</v>
      </c>
      <c r="D73" s="108" t="s">
        <v>11</v>
      </c>
      <c r="E73" s="7" t="s">
        <v>34</v>
      </c>
      <c r="F73" s="7">
        <v>8</v>
      </c>
      <c r="G73" s="7">
        <v>23</v>
      </c>
      <c r="H73" s="115" t="s">
        <v>34</v>
      </c>
      <c r="I73" s="7">
        <v>7</v>
      </c>
      <c r="J73" s="7">
        <v>25</v>
      </c>
      <c r="K73" s="71">
        <f t="shared" si="6"/>
        <v>63</v>
      </c>
      <c r="O73" s="1"/>
      <c r="P73" s="1"/>
    </row>
    <row r="74" spans="1:16" ht="15" customHeight="1">
      <c r="A74" s="49">
        <v>5</v>
      </c>
      <c r="B74" s="8" t="s">
        <v>114</v>
      </c>
      <c r="C74" s="8" t="s">
        <v>109</v>
      </c>
      <c r="D74" s="109" t="s">
        <v>126</v>
      </c>
      <c r="E74" s="7" t="s">
        <v>32</v>
      </c>
      <c r="F74" s="7">
        <v>6</v>
      </c>
      <c r="G74" s="7">
        <v>14</v>
      </c>
      <c r="H74" s="115" t="s">
        <v>32</v>
      </c>
      <c r="I74" s="7">
        <v>6</v>
      </c>
      <c r="J74" s="7">
        <v>35</v>
      </c>
      <c r="K74" s="71">
        <f t="shared" si="6"/>
        <v>61</v>
      </c>
      <c r="O74" s="1"/>
      <c r="P74" s="1"/>
    </row>
    <row r="75" spans="1:16" ht="15" customHeight="1">
      <c r="A75" s="49">
        <v>6</v>
      </c>
      <c r="B75" s="8" t="s">
        <v>114</v>
      </c>
      <c r="C75" s="8" t="s">
        <v>109</v>
      </c>
      <c r="D75" s="108" t="s">
        <v>37</v>
      </c>
      <c r="E75" s="7" t="s">
        <v>34</v>
      </c>
      <c r="F75" s="7">
        <v>7</v>
      </c>
      <c r="G75" s="7">
        <v>15</v>
      </c>
      <c r="H75" s="115" t="s">
        <v>34</v>
      </c>
      <c r="I75" s="7">
        <v>8</v>
      </c>
      <c r="J75" s="7">
        <v>30</v>
      </c>
      <c r="K75" s="71">
        <f t="shared" si="6"/>
        <v>60</v>
      </c>
      <c r="O75" s="1"/>
      <c r="P75" s="1"/>
    </row>
    <row r="76" spans="1:16" ht="15" customHeight="1">
      <c r="A76" s="49">
        <v>7</v>
      </c>
      <c r="B76" s="8" t="s">
        <v>114</v>
      </c>
      <c r="C76" s="8" t="s">
        <v>109</v>
      </c>
      <c r="D76" s="108" t="s">
        <v>6</v>
      </c>
      <c r="E76" s="7" t="s">
        <v>33</v>
      </c>
      <c r="F76" s="7">
        <v>7</v>
      </c>
      <c r="G76" s="7">
        <v>35</v>
      </c>
      <c r="H76" s="115" t="s">
        <v>33</v>
      </c>
      <c r="I76" s="7"/>
      <c r="J76" s="7"/>
      <c r="K76" s="71">
        <f t="shared" si="6"/>
        <v>42</v>
      </c>
      <c r="O76" s="1"/>
      <c r="P76" s="1"/>
    </row>
    <row r="77" spans="1:16" ht="15" customHeight="1">
      <c r="A77" s="49">
        <v>8</v>
      </c>
      <c r="B77" s="8" t="s">
        <v>114</v>
      </c>
      <c r="C77" s="8" t="s">
        <v>109</v>
      </c>
      <c r="D77" s="108" t="s">
        <v>27</v>
      </c>
      <c r="E77" s="7" t="s">
        <v>32</v>
      </c>
      <c r="F77" s="7">
        <v>5</v>
      </c>
      <c r="G77" s="7">
        <v>23</v>
      </c>
      <c r="H77" s="115" t="s">
        <v>32</v>
      </c>
      <c r="I77" s="7">
        <v>3</v>
      </c>
      <c r="J77" s="7"/>
      <c r="K77" s="71">
        <f t="shared" si="6"/>
        <v>31</v>
      </c>
      <c r="O77" s="1"/>
      <c r="P77" s="1"/>
    </row>
    <row r="78" spans="1:16" ht="15" customHeight="1">
      <c r="A78" s="49">
        <v>9</v>
      </c>
      <c r="B78" s="8" t="s">
        <v>114</v>
      </c>
      <c r="C78" s="8" t="s">
        <v>109</v>
      </c>
      <c r="D78" s="108" t="s">
        <v>26</v>
      </c>
      <c r="E78" s="7" t="s">
        <v>33</v>
      </c>
      <c r="F78" s="7">
        <v>8</v>
      </c>
      <c r="G78" s="7">
        <v>23</v>
      </c>
      <c r="H78" s="115" t="s">
        <v>33</v>
      </c>
      <c r="I78" s="7"/>
      <c r="J78" s="7"/>
      <c r="K78" s="71">
        <f t="shared" si="6"/>
        <v>31</v>
      </c>
      <c r="O78" s="1"/>
      <c r="P78" s="1"/>
    </row>
    <row r="79" spans="1:16" ht="15" customHeight="1">
      <c r="A79" s="49">
        <v>10</v>
      </c>
      <c r="B79" s="8" t="s">
        <v>114</v>
      </c>
      <c r="C79" s="8" t="s">
        <v>109</v>
      </c>
      <c r="D79" s="108" t="s">
        <v>39</v>
      </c>
      <c r="E79" s="7" t="s">
        <v>33</v>
      </c>
      <c r="F79" s="7">
        <v>6</v>
      </c>
      <c r="G79" s="7">
        <v>23</v>
      </c>
      <c r="H79" s="115" t="s">
        <v>33</v>
      </c>
      <c r="I79" s="7"/>
      <c r="J79" s="7"/>
      <c r="K79" s="71">
        <f t="shared" si="6"/>
        <v>29</v>
      </c>
      <c r="O79" s="1"/>
      <c r="P79" s="1"/>
    </row>
    <row r="80" spans="1:16" ht="15" customHeight="1">
      <c r="A80" s="49">
        <v>11</v>
      </c>
      <c r="B80" s="8" t="s">
        <v>114</v>
      </c>
      <c r="C80" s="8" t="s">
        <v>109</v>
      </c>
      <c r="D80" s="108" t="s">
        <v>5</v>
      </c>
      <c r="E80" s="7" t="s">
        <v>34</v>
      </c>
      <c r="F80" s="7">
        <v>6</v>
      </c>
      <c r="G80" s="7">
        <v>13</v>
      </c>
      <c r="H80" s="115" t="s">
        <v>34</v>
      </c>
      <c r="I80" s="7">
        <v>5</v>
      </c>
      <c r="J80" s="7"/>
      <c r="K80" s="71">
        <f t="shared" si="6"/>
        <v>24</v>
      </c>
      <c r="O80" s="1"/>
      <c r="P80" s="1"/>
    </row>
    <row r="81" spans="1:16" ht="15" customHeight="1">
      <c r="A81" s="49">
        <v>12</v>
      </c>
      <c r="B81" s="8" t="s">
        <v>114</v>
      </c>
      <c r="C81" s="8" t="s">
        <v>109</v>
      </c>
      <c r="D81" s="108" t="s">
        <v>2</v>
      </c>
      <c r="E81" s="7" t="s">
        <v>32</v>
      </c>
      <c r="F81" s="7">
        <v>3</v>
      </c>
      <c r="G81" s="7"/>
      <c r="H81" s="115" t="s">
        <v>564</v>
      </c>
      <c r="I81" s="7"/>
      <c r="J81" s="7">
        <v>20</v>
      </c>
      <c r="K81" s="71">
        <f t="shared" si="6"/>
        <v>23</v>
      </c>
      <c r="O81" s="1"/>
      <c r="P81" s="1"/>
    </row>
    <row r="82" spans="1:16" ht="15" customHeight="1">
      <c r="A82" s="49">
        <v>13</v>
      </c>
      <c r="B82" s="8" t="s">
        <v>114</v>
      </c>
      <c r="C82" s="8" t="s">
        <v>109</v>
      </c>
      <c r="D82" s="109" t="s">
        <v>49</v>
      </c>
      <c r="E82" s="7" t="s">
        <v>34</v>
      </c>
      <c r="F82" s="7"/>
      <c r="G82" s="7"/>
      <c r="H82" s="115" t="s">
        <v>34</v>
      </c>
      <c r="I82" s="7">
        <v>6</v>
      </c>
      <c r="J82" s="7">
        <v>17</v>
      </c>
      <c r="K82" s="71">
        <f t="shared" si="6"/>
        <v>23</v>
      </c>
      <c r="O82" s="1"/>
      <c r="P82" s="1"/>
    </row>
    <row r="83" spans="1:16" ht="15" customHeight="1">
      <c r="A83" s="49">
        <v>14</v>
      </c>
      <c r="B83" s="8" t="s">
        <v>114</v>
      </c>
      <c r="C83" s="8" t="s">
        <v>109</v>
      </c>
      <c r="D83" s="108" t="s">
        <v>50</v>
      </c>
      <c r="E83" s="7" t="s">
        <v>33</v>
      </c>
      <c r="F83" s="7">
        <v>5</v>
      </c>
      <c r="G83" s="7">
        <v>16</v>
      </c>
      <c r="H83" s="115" t="s">
        <v>33</v>
      </c>
      <c r="I83" s="7"/>
      <c r="J83" s="7"/>
      <c r="K83" s="71">
        <f t="shared" si="6"/>
        <v>21</v>
      </c>
      <c r="O83" s="1"/>
      <c r="P83" s="1"/>
    </row>
    <row r="84" spans="1:16" ht="15" customHeight="1">
      <c r="A84" s="49">
        <v>15</v>
      </c>
      <c r="B84" s="8" t="s">
        <v>114</v>
      </c>
      <c r="C84" s="8" t="s">
        <v>109</v>
      </c>
      <c r="D84" s="109" t="s">
        <v>7</v>
      </c>
      <c r="E84" s="7" t="s">
        <v>32</v>
      </c>
      <c r="F84" s="7">
        <v>2</v>
      </c>
      <c r="G84" s="7"/>
      <c r="H84" s="115" t="s">
        <v>32</v>
      </c>
      <c r="I84" s="7">
        <v>4</v>
      </c>
      <c r="J84" s="7"/>
      <c r="K84" s="71">
        <f t="shared" si="6"/>
        <v>6</v>
      </c>
      <c r="O84" s="1"/>
      <c r="P84" s="1"/>
    </row>
    <row r="85" spans="1:16" ht="15" customHeight="1">
      <c r="A85" s="49">
        <v>16</v>
      </c>
      <c r="B85" s="8" t="s">
        <v>114</v>
      </c>
      <c r="C85" s="8" t="s">
        <v>109</v>
      </c>
      <c r="D85" s="108" t="s">
        <v>74</v>
      </c>
      <c r="E85" s="7" t="s">
        <v>32</v>
      </c>
      <c r="F85" s="7">
        <v>4</v>
      </c>
      <c r="G85" s="7"/>
      <c r="H85" s="115" t="s">
        <v>32</v>
      </c>
      <c r="I85" s="7">
        <v>2</v>
      </c>
      <c r="J85" s="7"/>
      <c r="K85" s="71">
        <f t="shared" si="6"/>
        <v>6</v>
      </c>
      <c r="O85" s="1"/>
      <c r="P85" s="1"/>
    </row>
    <row r="86" spans="1:16" ht="15" customHeight="1">
      <c r="A86" s="49">
        <v>17</v>
      </c>
      <c r="B86" s="8" t="s">
        <v>114</v>
      </c>
      <c r="C86" s="8" t="s">
        <v>109</v>
      </c>
      <c r="D86" s="108" t="s">
        <v>47</v>
      </c>
      <c r="E86" s="7" t="s">
        <v>34</v>
      </c>
      <c r="F86" s="7">
        <v>5</v>
      </c>
      <c r="G86" s="7"/>
      <c r="H86" s="115" t="s">
        <v>34</v>
      </c>
      <c r="I86" s="7"/>
      <c r="J86" s="7"/>
      <c r="K86" s="71">
        <f t="shared" si="6"/>
        <v>5</v>
      </c>
      <c r="O86" s="1"/>
      <c r="P86" s="1"/>
    </row>
    <row r="87" spans="1:16" ht="15" customHeight="1">
      <c r="A87" s="49">
        <v>18</v>
      </c>
      <c r="B87" s="8" t="s">
        <v>114</v>
      </c>
      <c r="C87" s="8" t="s">
        <v>109</v>
      </c>
      <c r="D87" s="109" t="s">
        <v>557</v>
      </c>
      <c r="E87" s="7" t="s">
        <v>33</v>
      </c>
      <c r="F87" s="7">
        <v>4</v>
      </c>
      <c r="G87" s="7"/>
      <c r="H87" s="115" t="s">
        <v>33</v>
      </c>
      <c r="I87" s="7"/>
      <c r="J87" s="7"/>
      <c r="K87" s="71">
        <f t="shared" si="6"/>
        <v>4</v>
      </c>
      <c r="O87" s="1"/>
      <c r="P87" s="1"/>
    </row>
    <row r="88" spans="1:16" ht="15" customHeight="1">
      <c r="A88" s="49">
        <v>18</v>
      </c>
      <c r="B88" s="8" t="s">
        <v>114</v>
      </c>
      <c r="C88" s="8" t="s">
        <v>109</v>
      </c>
      <c r="D88" s="108" t="s">
        <v>35</v>
      </c>
      <c r="E88" s="7" t="s">
        <v>34</v>
      </c>
      <c r="F88" s="7">
        <v>4</v>
      </c>
      <c r="G88" s="7"/>
      <c r="H88" s="115" t="s">
        <v>34</v>
      </c>
      <c r="I88" s="7"/>
      <c r="J88" s="7"/>
      <c r="K88" s="71">
        <f t="shared" si="6"/>
        <v>4</v>
      </c>
      <c r="O88" s="1"/>
      <c r="P88" s="1"/>
    </row>
    <row r="89" spans="1:16" ht="15" customHeight="1">
      <c r="A89" s="49">
        <v>20</v>
      </c>
      <c r="B89" s="8" t="s">
        <v>114</v>
      </c>
      <c r="C89" s="8" t="s">
        <v>109</v>
      </c>
      <c r="D89" s="109" t="s">
        <v>66</v>
      </c>
      <c r="E89" s="7" t="s">
        <v>34</v>
      </c>
      <c r="F89" s="7"/>
      <c r="G89" s="7"/>
      <c r="H89" s="115" t="s">
        <v>34</v>
      </c>
      <c r="I89" s="7">
        <v>3.5</v>
      </c>
      <c r="J89" s="7"/>
      <c r="K89" s="71">
        <f t="shared" si="6"/>
        <v>3.5</v>
      </c>
      <c r="O89" s="1"/>
      <c r="P89" s="1"/>
    </row>
    <row r="90" spans="1:16" ht="15" customHeight="1">
      <c r="A90" s="49">
        <v>20</v>
      </c>
      <c r="B90" s="8" t="s">
        <v>114</v>
      </c>
      <c r="C90" s="8" t="s">
        <v>109</v>
      </c>
      <c r="D90" s="109" t="s">
        <v>62</v>
      </c>
      <c r="E90" s="7" t="s">
        <v>34</v>
      </c>
      <c r="F90" s="7"/>
      <c r="G90" s="7"/>
      <c r="H90" s="115" t="s">
        <v>34</v>
      </c>
      <c r="I90" s="7">
        <v>3.5</v>
      </c>
      <c r="J90" s="7"/>
      <c r="K90" s="71">
        <f t="shared" si="6"/>
        <v>3.5</v>
      </c>
      <c r="O90" s="1"/>
      <c r="P90" s="1"/>
    </row>
    <row r="91" spans="1:16" ht="15" customHeight="1">
      <c r="A91" s="49">
        <v>22</v>
      </c>
      <c r="B91" s="8" t="s">
        <v>114</v>
      </c>
      <c r="C91" s="8" t="s">
        <v>109</v>
      </c>
      <c r="D91" s="109" t="s">
        <v>73</v>
      </c>
      <c r="E91" s="7" t="s">
        <v>34</v>
      </c>
      <c r="F91" s="7">
        <v>3</v>
      </c>
      <c r="G91" s="7"/>
      <c r="H91" s="115" t="s">
        <v>34</v>
      </c>
      <c r="I91" s="7"/>
      <c r="J91" s="7"/>
      <c r="K91" s="71">
        <f t="shared" si="6"/>
        <v>3</v>
      </c>
      <c r="O91" s="1"/>
      <c r="P91" s="1"/>
    </row>
    <row r="92" spans="1:16" ht="15" customHeight="1">
      <c r="A92" s="49">
        <v>22</v>
      </c>
      <c r="B92" s="8" t="s">
        <v>114</v>
      </c>
      <c r="C92" s="8" t="s">
        <v>109</v>
      </c>
      <c r="D92" s="108" t="s">
        <v>36</v>
      </c>
      <c r="E92" s="7" t="s">
        <v>33</v>
      </c>
      <c r="F92" s="7">
        <v>3</v>
      </c>
      <c r="G92" s="7"/>
      <c r="H92" s="115" t="s">
        <v>33</v>
      </c>
      <c r="I92" s="7"/>
      <c r="J92" s="7"/>
      <c r="K92" s="71">
        <f t="shared" si="6"/>
        <v>3</v>
      </c>
      <c r="O92" s="1"/>
      <c r="P92" s="1"/>
    </row>
    <row r="93" spans="1:16" ht="15" customHeight="1">
      <c r="A93" s="49">
        <v>24</v>
      </c>
      <c r="B93" s="8" t="s">
        <v>114</v>
      </c>
      <c r="C93" s="8" t="s">
        <v>109</v>
      </c>
      <c r="D93" s="108" t="s">
        <v>8</v>
      </c>
      <c r="E93" s="7" t="s">
        <v>33</v>
      </c>
      <c r="F93" s="7">
        <v>2</v>
      </c>
      <c r="G93" s="7"/>
      <c r="H93" s="115" t="s">
        <v>33</v>
      </c>
      <c r="I93" s="7"/>
      <c r="J93" s="7"/>
      <c r="K93" s="71">
        <f t="shared" si="6"/>
        <v>2</v>
      </c>
      <c r="O93" s="1"/>
      <c r="P93" s="1"/>
    </row>
    <row r="94" spans="1:16" ht="15" customHeight="1">
      <c r="A94" s="49">
        <v>24</v>
      </c>
      <c r="B94" s="8" t="s">
        <v>114</v>
      </c>
      <c r="C94" s="8" t="s">
        <v>109</v>
      </c>
      <c r="D94" s="109" t="s">
        <v>277</v>
      </c>
      <c r="E94" s="7" t="s">
        <v>34</v>
      </c>
      <c r="F94" s="7">
        <v>2</v>
      </c>
      <c r="G94" s="7"/>
      <c r="H94" s="115" t="s">
        <v>34</v>
      </c>
      <c r="I94" s="7"/>
      <c r="J94" s="7"/>
      <c r="K94" s="71">
        <f t="shared" si="6"/>
        <v>2</v>
      </c>
      <c r="O94" s="1"/>
      <c r="P94" s="1"/>
    </row>
    <row r="95" spans="1:16" ht="15" customHeight="1">
      <c r="A95" s="49">
        <v>25</v>
      </c>
      <c r="B95" s="180" t="s">
        <v>114</v>
      </c>
      <c r="C95" s="180" t="s">
        <v>109</v>
      </c>
      <c r="D95" s="108" t="s">
        <v>96</v>
      </c>
      <c r="E95" s="177" t="s">
        <v>32</v>
      </c>
      <c r="F95" s="177"/>
      <c r="G95" s="177"/>
      <c r="H95" s="115" t="s">
        <v>32</v>
      </c>
      <c r="I95" s="177">
        <v>1</v>
      </c>
      <c r="J95" s="116"/>
      <c r="K95" s="71">
        <f t="shared" si="6"/>
        <v>1</v>
      </c>
      <c r="O95" s="1"/>
      <c r="P95" s="1"/>
    </row>
    <row r="96" spans="1:16" ht="15" customHeight="1">
      <c r="A96" s="49">
        <v>26</v>
      </c>
      <c r="B96" s="180" t="s">
        <v>114</v>
      </c>
      <c r="C96" s="180" t="s">
        <v>109</v>
      </c>
      <c r="D96" s="109" t="s">
        <v>10</v>
      </c>
      <c r="E96" s="177" t="s">
        <v>33</v>
      </c>
      <c r="F96" s="177">
        <v>1</v>
      </c>
      <c r="G96" s="177"/>
      <c r="H96" s="115" t="s">
        <v>33</v>
      </c>
      <c r="I96" s="177"/>
      <c r="J96" s="177"/>
      <c r="K96" s="71">
        <f t="shared" si="5"/>
        <v>1</v>
      </c>
      <c r="O96" s="1"/>
      <c r="P96" s="1"/>
    </row>
    <row r="97" spans="1:16" ht="15" customHeight="1">
      <c r="A97" s="49">
        <v>26</v>
      </c>
      <c r="B97" s="180" t="s">
        <v>114</v>
      </c>
      <c r="C97" s="180" t="s">
        <v>109</v>
      </c>
      <c r="D97" s="109" t="s">
        <v>65</v>
      </c>
      <c r="E97" s="177" t="s">
        <v>34</v>
      </c>
      <c r="F97" s="177">
        <v>1</v>
      </c>
      <c r="G97" s="177"/>
      <c r="H97" s="115" t="s">
        <v>34</v>
      </c>
      <c r="I97" s="177"/>
      <c r="J97" s="177"/>
      <c r="K97" s="71">
        <f t="shared" ref="K97:K127" si="7">G97+J97+F97+I97</f>
        <v>1</v>
      </c>
      <c r="O97" s="1"/>
      <c r="P97" s="1"/>
    </row>
    <row r="98" spans="1:16" ht="15" customHeight="1" thickBot="1">
      <c r="A98" s="73">
        <v>26</v>
      </c>
      <c r="B98" s="163" t="s">
        <v>114</v>
      </c>
      <c r="C98" s="163" t="s">
        <v>109</v>
      </c>
      <c r="D98" s="110" t="s">
        <v>13</v>
      </c>
      <c r="E98" s="171" t="s">
        <v>32</v>
      </c>
      <c r="F98" s="171">
        <v>1</v>
      </c>
      <c r="G98" s="171"/>
      <c r="H98" s="117" t="s">
        <v>32</v>
      </c>
      <c r="I98" s="171"/>
      <c r="J98" s="171"/>
      <c r="K98" s="85">
        <f t="shared" si="7"/>
        <v>1</v>
      </c>
      <c r="O98" s="1"/>
      <c r="P98" s="1"/>
    </row>
    <row r="99" spans="1:16" ht="15" customHeight="1">
      <c r="A99" s="48">
        <v>1</v>
      </c>
      <c r="B99" s="74" t="s">
        <v>121</v>
      </c>
      <c r="C99" s="74" t="s">
        <v>109</v>
      </c>
      <c r="D99" s="107" t="s">
        <v>27</v>
      </c>
      <c r="E99" s="68" t="s">
        <v>32</v>
      </c>
      <c r="F99" s="68">
        <v>8</v>
      </c>
      <c r="G99" s="68">
        <v>45</v>
      </c>
      <c r="H99" s="113" t="s">
        <v>32</v>
      </c>
      <c r="I99" s="68">
        <v>7</v>
      </c>
      <c r="J99" s="68">
        <v>35</v>
      </c>
      <c r="K99" s="75">
        <f t="shared" si="7"/>
        <v>95</v>
      </c>
      <c r="O99" s="1"/>
      <c r="P99" s="1"/>
    </row>
    <row r="100" spans="1:16" ht="15" customHeight="1">
      <c r="A100" s="49">
        <v>2</v>
      </c>
      <c r="B100" s="180" t="s">
        <v>121</v>
      </c>
      <c r="C100" s="180" t="s">
        <v>109</v>
      </c>
      <c r="D100" s="108" t="s">
        <v>4</v>
      </c>
      <c r="E100" s="177" t="s">
        <v>564</v>
      </c>
      <c r="F100" s="177"/>
      <c r="G100" s="177">
        <v>50</v>
      </c>
      <c r="H100" s="115" t="s">
        <v>32</v>
      </c>
      <c r="I100" s="177">
        <v>6</v>
      </c>
      <c r="J100" s="177">
        <v>30</v>
      </c>
      <c r="K100" s="71">
        <f t="shared" si="7"/>
        <v>86</v>
      </c>
      <c r="O100" s="1"/>
      <c r="P100" s="1"/>
    </row>
    <row r="101" spans="1:16" ht="15" customHeight="1">
      <c r="A101" s="49">
        <v>3</v>
      </c>
      <c r="B101" s="8" t="s">
        <v>121</v>
      </c>
      <c r="C101" s="8" t="s">
        <v>109</v>
      </c>
      <c r="D101" s="108" t="s">
        <v>5</v>
      </c>
      <c r="E101" s="7" t="s">
        <v>34</v>
      </c>
      <c r="F101" s="7">
        <v>8</v>
      </c>
      <c r="G101" s="7">
        <v>14</v>
      </c>
      <c r="H101" s="115" t="s">
        <v>34</v>
      </c>
      <c r="I101" s="7">
        <v>6</v>
      </c>
      <c r="J101" s="7">
        <v>45</v>
      </c>
      <c r="K101" s="71">
        <f t="shared" si="7"/>
        <v>73</v>
      </c>
      <c r="O101" s="1"/>
      <c r="P101" s="1"/>
    </row>
    <row r="102" spans="1:16" ht="15" customHeight="1">
      <c r="A102" s="49">
        <v>4</v>
      </c>
      <c r="B102" s="8" t="s">
        <v>121</v>
      </c>
      <c r="C102" s="8" t="s">
        <v>109</v>
      </c>
      <c r="D102" s="108" t="s">
        <v>3</v>
      </c>
      <c r="E102" s="7" t="s">
        <v>32</v>
      </c>
      <c r="F102" s="7"/>
      <c r="G102" s="7"/>
      <c r="H102" s="115" t="s">
        <v>32</v>
      </c>
      <c r="I102" s="7">
        <v>8</v>
      </c>
      <c r="J102" s="7">
        <v>50</v>
      </c>
      <c r="K102" s="71">
        <f t="shared" si="7"/>
        <v>58</v>
      </c>
      <c r="O102" s="1"/>
      <c r="P102" s="1"/>
    </row>
    <row r="103" spans="1:16" ht="15" customHeight="1">
      <c r="A103" s="49">
        <v>5</v>
      </c>
      <c r="B103" s="8" t="s">
        <v>121</v>
      </c>
      <c r="C103" s="8" t="s">
        <v>109</v>
      </c>
      <c r="D103" s="108" t="s">
        <v>60</v>
      </c>
      <c r="E103" s="7" t="s">
        <v>34</v>
      </c>
      <c r="F103" s="7">
        <v>6</v>
      </c>
      <c r="G103" s="7">
        <v>23</v>
      </c>
      <c r="H103" s="115" t="s">
        <v>34</v>
      </c>
      <c r="I103" s="7">
        <v>8</v>
      </c>
      <c r="J103" s="7">
        <v>20</v>
      </c>
      <c r="K103" s="71">
        <f t="shared" si="7"/>
        <v>57</v>
      </c>
      <c r="O103" s="1"/>
      <c r="P103" s="1"/>
    </row>
    <row r="104" spans="1:16" ht="15" customHeight="1">
      <c r="A104" s="49">
        <v>6</v>
      </c>
      <c r="B104" s="8" t="s">
        <v>121</v>
      </c>
      <c r="C104" s="8" t="s">
        <v>109</v>
      </c>
      <c r="D104" s="108" t="s">
        <v>9</v>
      </c>
      <c r="E104" s="7" t="s">
        <v>32</v>
      </c>
      <c r="F104" s="7">
        <v>6</v>
      </c>
      <c r="G104" s="7">
        <v>40</v>
      </c>
      <c r="H104" s="115" t="s">
        <v>32</v>
      </c>
      <c r="I104" s="7">
        <v>1</v>
      </c>
      <c r="J104" s="7"/>
      <c r="K104" s="71">
        <f t="shared" si="7"/>
        <v>47</v>
      </c>
      <c r="O104" s="1"/>
      <c r="P104" s="1"/>
    </row>
    <row r="105" spans="1:16" ht="15" customHeight="1">
      <c r="A105" s="49">
        <v>7</v>
      </c>
      <c r="B105" s="8" t="s">
        <v>121</v>
      </c>
      <c r="C105" s="8" t="s">
        <v>109</v>
      </c>
      <c r="D105" s="108" t="s">
        <v>231</v>
      </c>
      <c r="E105" s="7" t="s">
        <v>32</v>
      </c>
      <c r="F105" s="7"/>
      <c r="G105" s="7"/>
      <c r="H105" s="115" t="s">
        <v>32</v>
      </c>
      <c r="I105" s="7">
        <v>5</v>
      </c>
      <c r="J105" s="7">
        <v>40</v>
      </c>
      <c r="K105" s="71">
        <f t="shared" si="7"/>
        <v>45</v>
      </c>
      <c r="O105" s="1"/>
      <c r="P105" s="1"/>
    </row>
    <row r="106" spans="1:16" ht="15" customHeight="1">
      <c r="A106" s="49">
        <v>8</v>
      </c>
      <c r="B106" s="8" t="s">
        <v>121</v>
      </c>
      <c r="C106" s="8" t="s">
        <v>109</v>
      </c>
      <c r="D106" s="108" t="s">
        <v>49</v>
      </c>
      <c r="E106" s="7" t="s">
        <v>34</v>
      </c>
      <c r="F106" s="7">
        <v>7</v>
      </c>
      <c r="G106" s="7">
        <v>35</v>
      </c>
      <c r="H106" s="115" t="s">
        <v>34</v>
      </c>
      <c r="I106" s="7">
        <v>1</v>
      </c>
      <c r="J106" s="7"/>
      <c r="K106" s="71">
        <f t="shared" si="7"/>
        <v>43</v>
      </c>
      <c r="O106" s="1"/>
      <c r="P106" s="1"/>
    </row>
    <row r="107" spans="1:16" ht="15" customHeight="1">
      <c r="A107" s="49">
        <v>9</v>
      </c>
      <c r="B107" s="8" t="s">
        <v>121</v>
      </c>
      <c r="C107" s="8" t="s">
        <v>109</v>
      </c>
      <c r="D107" s="108" t="s">
        <v>126</v>
      </c>
      <c r="E107" s="7" t="s">
        <v>32</v>
      </c>
      <c r="F107" s="7">
        <v>7</v>
      </c>
      <c r="G107" s="7">
        <v>23</v>
      </c>
      <c r="H107" s="115" t="s">
        <v>32</v>
      </c>
      <c r="I107" s="7">
        <v>3</v>
      </c>
      <c r="J107" s="7"/>
      <c r="K107" s="71">
        <f t="shared" si="7"/>
        <v>33</v>
      </c>
      <c r="O107" s="1"/>
      <c r="P107" s="1"/>
    </row>
    <row r="108" spans="1:16" ht="15" customHeight="1">
      <c r="A108" s="49">
        <v>10</v>
      </c>
      <c r="B108" s="8" t="s">
        <v>121</v>
      </c>
      <c r="C108" s="8" t="s">
        <v>109</v>
      </c>
      <c r="D108" s="108" t="s">
        <v>1</v>
      </c>
      <c r="E108" s="7" t="s">
        <v>34</v>
      </c>
      <c r="F108" s="7"/>
      <c r="G108" s="7"/>
      <c r="H108" s="115" t="s">
        <v>34</v>
      </c>
      <c r="I108" s="7">
        <v>7</v>
      </c>
      <c r="J108" s="7">
        <v>25</v>
      </c>
      <c r="K108" s="71">
        <f t="shared" si="7"/>
        <v>32</v>
      </c>
      <c r="O108" s="1"/>
      <c r="P108" s="1"/>
    </row>
    <row r="109" spans="1:16" ht="15" customHeight="1">
      <c r="A109" s="49">
        <v>11</v>
      </c>
      <c r="B109" s="8" t="s">
        <v>121</v>
      </c>
      <c r="C109" s="8" t="s">
        <v>109</v>
      </c>
      <c r="D109" s="108" t="s">
        <v>13</v>
      </c>
      <c r="E109" s="7" t="s">
        <v>32</v>
      </c>
      <c r="F109" s="7">
        <v>5</v>
      </c>
      <c r="G109" s="7">
        <v>23</v>
      </c>
      <c r="H109" s="115" t="s">
        <v>32</v>
      </c>
      <c r="I109" s="7"/>
      <c r="J109" s="7"/>
      <c r="K109" s="71">
        <f t="shared" si="7"/>
        <v>28</v>
      </c>
      <c r="O109" s="1"/>
      <c r="P109" s="1"/>
    </row>
    <row r="110" spans="1:16" ht="15" customHeight="1">
      <c r="A110" s="49">
        <v>11</v>
      </c>
      <c r="B110" s="8" t="s">
        <v>121</v>
      </c>
      <c r="C110" s="8" t="s">
        <v>109</v>
      </c>
      <c r="D110" s="108" t="s">
        <v>39</v>
      </c>
      <c r="E110" s="7" t="s">
        <v>33</v>
      </c>
      <c r="F110" s="7">
        <v>5</v>
      </c>
      <c r="G110" s="7">
        <v>23</v>
      </c>
      <c r="H110" s="115" t="s">
        <v>33</v>
      </c>
      <c r="I110" s="7"/>
      <c r="J110" s="7"/>
      <c r="K110" s="71">
        <f t="shared" si="7"/>
        <v>28</v>
      </c>
      <c r="O110" s="1"/>
      <c r="P110" s="1"/>
    </row>
    <row r="111" spans="1:16" ht="15" customHeight="1">
      <c r="A111" s="49">
        <v>13</v>
      </c>
      <c r="B111" s="8" t="s">
        <v>121</v>
      </c>
      <c r="C111" s="8" t="s">
        <v>109</v>
      </c>
      <c r="D111" s="108" t="s">
        <v>26</v>
      </c>
      <c r="E111" s="7" t="s">
        <v>33</v>
      </c>
      <c r="F111" s="7">
        <v>8</v>
      </c>
      <c r="G111" s="7">
        <v>15</v>
      </c>
      <c r="H111" s="115" t="s">
        <v>33</v>
      </c>
      <c r="I111" s="7"/>
      <c r="J111" s="7"/>
      <c r="K111" s="71">
        <f t="shared" si="7"/>
        <v>23</v>
      </c>
      <c r="O111" s="1"/>
      <c r="P111" s="1"/>
    </row>
    <row r="112" spans="1:16" ht="15" customHeight="1">
      <c r="A112" s="49">
        <v>14</v>
      </c>
      <c r="B112" s="8" t="s">
        <v>121</v>
      </c>
      <c r="C112" s="8" t="s">
        <v>109</v>
      </c>
      <c r="D112" s="108" t="s">
        <v>8</v>
      </c>
      <c r="E112" s="7" t="s">
        <v>33</v>
      </c>
      <c r="F112" s="7">
        <v>6</v>
      </c>
      <c r="G112" s="7">
        <v>16</v>
      </c>
      <c r="H112" s="115" t="s">
        <v>33</v>
      </c>
      <c r="I112" s="7"/>
      <c r="J112" s="7"/>
      <c r="K112" s="71">
        <f t="shared" si="7"/>
        <v>22</v>
      </c>
      <c r="O112" s="1"/>
      <c r="P112" s="1"/>
    </row>
    <row r="113" spans="1:16" ht="15" customHeight="1">
      <c r="A113" s="49">
        <v>15</v>
      </c>
      <c r="B113" s="8" t="s">
        <v>121</v>
      </c>
      <c r="C113" s="8" t="s">
        <v>109</v>
      </c>
      <c r="D113" s="108" t="s">
        <v>565</v>
      </c>
      <c r="E113" s="7" t="s">
        <v>33</v>
      </c>
      <c r="F113" s="7">
        <v>7</v>
      </c>
      <c r="G113" s="7">
        <v>13</v>
      </c>
      <c r="H113" s="115" t="s">
        <v>33</v>
      </c>
      <c r="I113" s="7"/>
      <c r="J113" s="7"/>
      <c r="K113" s="71">
        <f t="shared" si="7"/>
        <v>20</v>
      </c>
      <c r="O113" s="1"/>
      <c r="P113" s="1"/>
    </row>
    <row r="114" spans="1:16" ht="15" customHeight="1">
      <c r="A114" s="49">
        <v>16</v>
      </c>
      <c r="B114" s="8" t="s">
        <v>121</v>
      </c>
      <c r="C114" s="8" t="s">
        <v>109</v>
      </c>
      <c r="D114" s="108" t="s">
        <v>2</v>
      </c>
      <c r="E114" s="7" t="s">
        <v>32</v>
      </c>
      <c r="F114" s="7">
        <v>2</v>
      </c>
      <c r="G114" s="7"/>
      <c r="H114" s="115" t="s">
        <v>564</v>
      </c>
      <c r="I114" s="7"/>
      <c r="J114" s="7">
        <v>17</v>
      </c>
      <c r="K114" s="71">
        <f t="shared" si="7"/>
        <v>19</v>
      </c>
      <c r="O114" s="1"/>
      <c r="P114" s="1"/>
    </row>
    <row r="115" spans="1:16" ht="15" customHeight="1">
      <c r="A115" s="49">
        <v>17</v>
      </c>
      <c r="B115" s="8" t="s">
        <v>121</v>
      </c>
      <c r="C115" s="8" t="s">
        <v>109</v>
      </c>
      <c r="D115" s="108" t="s">
        <v>35</v>
      </c>
      <c r="E115" s="7" t="s">
        <v>34</v>
      </c>
      <c r="F115" s="7">
        <v>4</v>
      </c>
      <c r="G115" s="7"/>
      <c r="H115" s="115" t="s">
        <v>34</v>
      </c>
      <c r="I115" s="7">
        <v>5</v>
      </c>
      <c r="J115" s="7"/>
      <c r="K115" s="71">
        <f t="shared" si="7"/>
        <v>9</v>
      </c>
      <c r="O115" s="1"/>
      <c r="P115" s="1"/>
    </row>
    <row r="116" spans="1:16" ht="15" customHeight="1">
      <c r="A116" s="49">
        <v>18</v>
      </c>
      <c r="B116" s="8" t="s">
        <v>121</v>
      </c>
      <c r="C116" s="8" t="s">
        <v>109</v>
      </c>
      <c r="D116" s="108" t="s">
        <v>607</v>
      </c>
      <c r="E116" s="7" t="s">
        <v>32</v>
      </c>
      <c r="F116" s="7">
        <v>4</v>
      </c>
      <c r="G116" s="7"/>
      <c r="H116" s="115" t="s">
        <v>32</v>
      </c>
      <c r="I116" s="7">
        <v>4</v>
      </c>
      <c r="J116" s="7"/>
      <c r="K116" s="71">
        <f t="shared" si="7"/>
        <v>8</v>
      </c>
      <c r="O116" s="1"/>
      <c r="P116" s="1"/>
    </row>
    <row r="117" spans="1:16" ht="15" customHeight="1">
      <c r="A117" s="49">
        <v>19</v>
      </c>
      <c r="B117" s="8" t="s">
        <v>121</v>
      </c>
      <c r="C117" s="8" t="s">
        <v>109</v>
      </c>
      <c r="D117" s="108" t="s">
        <v>47</v>
      </c>
      <c r="E117" s="7" t="s">
        <v>34</v>
      </c>
      <c r="F117" s="7">
        <v>5</v>
      </c>
      <c r="G117" s="7"/>
      <c r="H117" s="115" t="s">
        <v>34</v>
      </c>
      <c r="I117" s="7">
        <v>1</v>
      </c>
      <c r="J117" s="7"/>
      <c r="K117" s="71">
        <f t="shared" si="7"/>
        <v>6</v>
      </c>
      <c r="O117" s="1"/>
      <c r="P117" s="1"/>
    </row>
    <row r="118" spans="1:16" ht="15" customHeight="1">
      <c r="A118" s="49">
        <v>20</v>
      </c>
      <c r="B118" s="8" t="s">
        <v>121</v>
      </c>
      <c r="C118" s="8" t="s">
        <v>109</v>
      </c>
      <c r="D118" s="108" t="s">
        <v>59</v>
      </c>
      <c r="E118" s="7" t="s">
        <v>34</v>
      </c>
      <c r="F118" s="7">
        <v>2</v>
      </c>
      <c r="G118" s="7"/>
      <c r="H118" s="115" t="s">
        <v>34</v>
      </c>
      <c r="I118" s="7">
        <v>2.5</v>
      </c>
      <c r="J118" s="7"/>
      <c r="K118" s="71">
        <f t="shared" si="7"/>
        <v>4.5</v>
      </c>
      <c r="O118" s="1"/>
      <c r="P118" s="1"/>
    </row>
    <row r="119" spans="1:16" ht="15" customHeight="1">
      <c r="A119" s="49">
        <v>21</v>
      </c>
      <c r="B119" s="8" t="s">
        <v>121</v>
      </c>
      <c r="C119" s="8" t="s">
        <v>109</v>
      </c>
      <c r="D119" s="108" t="s">
        <v>531</v>
      </c>
      <c r="E119" s="7" t="s">
        <v>33</v>
      </c>
      <c r="F119" s="7">
        <v>4</v>
      </c>
      <c r="G119" s="7"/>
      <c r="H119" s="115" t="s">
        <v>33</v>
      </c>
      <c r="I119" s="7"/>
      <c r="J119" s="7"/>
      <c r="K119" s="71">
        <f t="shared" si="7"/>
        <v>4</v>
      </c>
      <c r="O119" s="1"/>
      <c r="P119" s="1"/>
    </row>
    <row r="120" spans="1:16" ht="15" customHeight="1">
      <c r="A120" s="49">
        <v>22</v>
      </c>
      <c r="B120" s="8" t="s">
        <v>121</v>
      </c>
      <c r="C120" s="8" t="s">
        <v>109</v>
      </c>
      <c r="D120" s="108" t="s">
        <v>204</v>
      </c>
      <c r="E120" s="7" t="s">
        <v>34</v>
      </c>
      <c r="F120" s="7">
        <v>1</v>
      </c>
      <c r="G120" s="7"/>
      <c r="H120" s="115" t="s">
        <v>34</v>
      </c>
      <c r="I120" s="7">
        <v>2.5</v>
      </c>
      <c r="J120" s="7"/>
      <c r="K120" s="71">
        <f t="shared" si="7"/>
        <v>3.5</v>
      </c>
    </row>
    <row r="121" spans="1:16" ht="15" customHeight="1">
      <c r="A121" s="49">
        <v>22</v>
      </c>
      <c r="B121" s="8" t="s">
        <v>121</v>
      </c>
      <c r="C121" s="8" t="s">
        <v>109</v>
      </c>
      <c r="D121" s="108" t="s">
        <v>73</v>
      </c>
      <c r="E121" s="7" t="s">
        <v>34</v>
      </c>
      <c r="F121" s="7">
        <v>1</v>
      </c>
      <c r="G121" s="7"/>
      <c r="H121" s="115" t="s">
        <v>34</v>
      </c>
      <c r="I121" s="7">
        <v>2.5</v>
      </c>
      <c r="J121" s="7"/>
      <c r="K121" s="71">
        <f t="shared" si="7"/>
        <v>3.5</v>
      </c>
    </row>
    <row r="122" spans="1:16" ht="15" customHeight="1">
      <c r="A122" s="49">
        <v>22</v>
      </c>
      <c r="B122" s="8" t="s">
        <v>121</v>
      </c>
      <c r="C122" s="8" t="s">
        <v>109</v>
      </c>
      <c r="D122" s="108" t="s">
        <v>105</v>
      </c>
      <c r="E122" s="7" t="s">
        <v>34</v>
      </c>
      <c r="F122" s="7">
        <v>1</v>
      </c>
      <c r="G122" s="7"/>
      <c r="H122" s="115" t="s">
        <v>34</v>
      </c>
      <c r="I122" s="7">
        <v>2.5</v>
      </c>
      <c r="J122" s="7"/>
      <c r="K122" s="71">
        <f t="shared" si="7"/>
        <v>3.5</v>
      </c>
      <c r="O122" s="1"/>
      <c r="P122" s="1"/>
    </row>
    <row r="123" spans="1:16" ht="15" customHeight="1">
      <c r="A123" s="49">
        <v>25</v>
      </c>
      <c r="B123" s="8" t="s">
        <v>121</v>
      </c>
      <c r="C123" s="8" t="s">
        <v>109</v>
      </c>
      <c r="D123" s="108" t="s">
        <v>75</v>
      </c>
      <c r="E123" s="7" t="s">
        <v>32</v>
      </c>
      <c r="F123" s="7">
        <v>3</v>
      </c>
      <c r="G123" s="7"/>
      <c r="H123" s="115" t="s">
        <v>32</v>
      </c>
      <c r="I123" s="7"/>
      <c r="J123" s="7"/>
      <c r="K123" s="71">
        <f t="shared" si="7"/>
        <v>3</v>
      </c>
      <c r="O123" s="1"/>
      <c r="P123" s="1"/>
    </row>
    <row r="124" spans="1:16" ht="15" customHeight="1">
      <c r="A124" s="49">
        <v>25</v>
      </c>
      <c r="B124" s="8" t="s">
        <v>121</v>
      </c>
      <c r="C124" s="8" t="s">
        <v>109</v>
      </c>
      <c r="D124" s="108" t="s">
        <v>50</v>
      </c>
      <c r="E124" s="7" t="s">
        <v>33</v>
      </c>
      <c r="F124" s="7">
        <v>3</v>
      </c>
      <c r="G124" s="7"/>
      <c r="H124" s="115" t="s">
        <v>33</v>
      </c>
      <c r="I124" s="7"/>
      <c r="J124" s="7"/>
      <c r="K124" s="71">
        <f t="shared" si="7"/>
        <v>3</v>
      </c>
      <c r="O124" s="1"/>
      <c r="P124" s="1"/>
    </row>
    <row r="125" spans="1:16" ht="15" customHeight="1">
      <c r="A125" s="49">
        <v>27</v>
      </c>
      <c r="B125" s="8" t="s">
        <v>121</v>
      </c>
      <c r="C125" s="8" t="s">
        <v>109</v>
      </c>
      <c r="D125" s="108" t="s">
        <v>566</v>
      </c>
      <c r="E125" s="7" t="s">
        <v>32</v>
      </c>
      <c r="F125" s="7"/>
      <c r="G125" s="7"/>
      <c r="H125" s="115" t="s">
        <v>32</v>
      </c>
      <c r="I125" s="7">
        <v>2</v>
      </c>
      <c r="J125" s="7"/>
      <c r="K125" s="71">
        <f t="shared" si="7"/>
        <v>2</v>
      </c>
      <c r="O125" s="1"/>
      <c r="P125" s="1"/>
    </row>
    <row r="126" spans="1:16" ht="15" customHeight="1">
      <c r="A126" s="49">
        <v>28</v>
      </c>
      <c r="B126" s="8" t="s">
        <v>121</v>
      </c>
      <c r="C126" s="8" t="s">
        <v>109</v>
      </c>
      <c r="D126" s="108" t="s">
        <v>277</v>
      </c>
      <c r="E126" s="7" t="s">
        <v>34</v>
      </c>
      <c r="F126" s="7">
        <v>1</v>
      </c>
      <c r="G126" s="7"/>
      <c r="H126" s="115" t="s">
        <v>34</v>
      </c>
      <c r="I126" s="7">
        <v>1</v>
      </c>
      <c r="J126" s="7"/>
      <c r="K126" s="71">
        <f t="shared" si="7"/>
        <v>2</v>
      </c>
      <c r="O126" s="1"/>
      <c r="P126" s="1"/>
    </row>
    <row r="127" spans="1:16" ht="15" customHeight="1">
      <c r="A127" s="49">
        <v>28</v>
      </c>
      <c r="B127" s="8" t="s">
        <v>121</v>
      </c>
      <c r="C127" s="8" t="s">
        <v>109</v>
      </c>
      <c r="D127" s="108" t="s">
        <v>1135</v>
      </c>
      <c r="E127" s="7" t="s">
        <v>34</v>
      </c>
      <c r="F127" s="7">
        <v>1</v>
      </c>
      <c r="G127" s="7"/>
      <c r="H127" s="115" t="s">
        <v>34</v>
      </c>
      <c r="I127" s="7">
        <v>1</v>
      </c>
      <c r="J127" s="7"/>
      <c r="K127" s="71">
        <f t="shared" si="7"/>
        <v>2</v>
      </c>
      <c r="O127" s="1"/>
      <c r="P127" s="1"/>
    </row>
    <row r="128" spans="1:16" ht="15" customHeight="1">
      <c r="A128" s="49">
        <v>30</v>
      </c>
      <c r="B128" s="8" t="s">
        <v>121</v>
      </c>
      <c r="C128" s="8" t="s">
        <v>109</v>
      </c>
      <c r="D128" s="108" t="s">
        <v>10</v>
      </c>
      <c r="E128" s="7" t="s">
        <v>33</v>
      </c>
      <c r="F128" s="7">
        <v>2</v>
      </c>
      <c r="G128" s="7"/>
      <c r="H128" s="115" t="s">
        <v>33</v>
      </c>
      <c r="I128" s="7"/>
      <c r="J128" s="7"/>
      <c r="K128" s="71">
        <f>G128+J128+F128+I128</f>
        <v>2</v>
      </c>
      <c r="O128" s="1"/>
      <c r="P128" s="1"/>
    </row>
    <row r="129" spans="1:16" ht="15" customHeight="1">
      <c r="A129" s="49">
        <v>31</v>
      </c>
      <c r="B129" s="8" t="s">
        <v>121</v>
      </c>
      <c r="C129" s="8" t="s">
        <v>109</v>
      </c>
      <c r="D129" s="108" t="s">
        <v>864</v>
      </c>
      <c r="E129" s="7" t="s">
        <v>34</v>
      </c>
      <c r="F129" s="7">
        <v>1</v>
      </c>
      <c r="G129" s="7"/>
      <c r="H129" s="115" t="s">
        <v>34</v>
      </c>
      <c r="I129" s="7"/>
      <c r="J129" s="7"/>
      <c r="K129" s="71">
        <f>G129+J129+F129+I129</f>
        <v>1</v>
      </c>
    </row>
    <row r="130" spans="1:16" ht="15" customHeight="1">
      <c r="A130" s="49">
        <v>31</v>
      </c>
      <c r="B130" s="8" t="s">
        <v>121</v>
      </c>
      <c r="C130" s="8" t="s">
        <v>109</v>
      </c>
      <c r="D130" s="108" t="s">
        <v>74</v>
      </c>
      <c r="E130" s="7" t="s">
        <v>32</v>
      </c>
      <c r="F130" s="7">
        <v>1</v>
      </c>
      <c r="G130" s="7"/>
      <c r="H130" s="115" t="s">
        <v>32</v>
      </c>
      <c r="I130" s="7"/>
      <c r="J130" s="7"/>
      <c r="K130" s="71">
        <f t="shared" ref="K130:K146" si="8">G130+J130+F130+I130</f>
        <v>1</v>
      </c>
      <c r="O130" s="1"/>
      <c r="P130" s="1"/>
    </row>
    <row r="131" spans="1:16" ht="15" customHeight="1" thickBot="1">
      <c r="A131" s="73">
        <v>31</v>
      </c>
      <c r="B131" s="163" t="s">
        <v>121</v>
      </c>
      <c r="C131" s="163" t="s">
        <v>109</v>
      </c>
      <c r="D131" s="111" t="s">
        <v>76</v>
      </c>
      <c r="E131" s="171" t="s">
        <v>33</v>
      </c>
      <c r="F131" s="171">
        <v>1</v>
      </c>
      <c r="G131" s="171"/>
      <c r="H131" s="117" t="s">
        <v>33</v>
      </c>
      <c r="I131" s="171"/>
      <c r="J131" s="171"/>
      <c r="K131" s="85">
        <f t="shared" si="8"/>
        <v>1</v>
      </c>
      <c r="O131" s="1"/>
      <c r="P131" s="1"/>
    </row>
    <row r="132" spans="1:16" ht="15" customHeight="1">
      <c r="A132" s="48">
        <v>1</v>
      </c>
      <c r="B132" s="74" t="s">
        <v>117</v>
      </c>
      <c r="C132" s="74" t="s">
        <v>108</v>
      </c>
      <c r="D132" s="107" t="s">
        <v>4</v>
      </c>
      <c r="E132" s="68" t="s">
        <v>564</v>
      </c>
      <c r="F132" s="68"/>
      <c r="G132" s="68">
        <v>50</v>
      </c>
      <c r="H132" s="113" t="s">
        <v>32</v>
      </c>
      <c r="I132" s="68">
        <v>8</v>
      </c>
      <c r="J132" s="68">
        <v>45</v>
      </c>
      <c r="K132" s="75">
        <f t="shared" si="8"/>
        <v>103</v>
      </c>
      <c r="L132" s="279"/>
      <c r="M132" s="279"/>
    </row>
    <row r="133" spans="1:16" ht="15" customHeight="1">
      <c r="A133" s="49">
        <v>2</v>
      </c>
      <c r="B133" s="8" t="s">
        <v>117</v>
      </c>
      <c r="C133" s="8" t="s">
        <v>108</v>
      </c>
      <c r="D133" s="108" t="s">
        <v>5</v>
      </c>
      <c r="E133" s="7" t="s">
        <v>34</v>
      </c>
      <c r="F133" s="7">
        <v>6</v>
      </c>
      <c r="G133" s="7">
        <v>35</v>
      </c>
      <c r="H133" s="115" t="s">
        <v>34</v>
      </c>
      <c r="I133" s="7">
        <v>7</v>
      </c>
      <c r="J133" s="7">
        <v>50</v>
      </c>
      <c r="K133" s="71">
        <f t="shared" si="8"/>
        <v>98</v>
      </c>
      <c r="L133" s="279"/>
      <c r="M133" s="279"/>
    </row>
    <row r="134" spans="1:16" ht="15" customHeight="1">
      <c r="A134" s="49">
        <v>3</v>
      </c>
      <c r="B134" s="8" t="s">
        <v>117</v>
      </c>
      <c r="C134" s="8" t="s">
        <v>108</v>
      </c>
      <c r="D134" s="108" t="s">
        <v>3</v>
      </c>
      <c r="E134" s="7" t="s">
        <v>32</v>
      </c>
      <c r="F134" s="7">
        <v>7</v>
      </c>
      <c r="G134" s="7">
        <v>23</v>
      </c>
      <c r="H134" s="115" t="s">
        <v>32</v>
      </c>
      <c r="I134" s="7">
        <v>7</v>
      </c>
      <c r="J134" s="7">
        <v>35</v>
      </c>
      <c r="K134" s="71">
        <f t="shared" si="8"/>
        <v>72</v>
      </c>
      <c r="L134" s="279"/>
      <c r="M134" s="279"/>
    </row>
    <row r="135" spans="1:16" ht="15" customHeight="1">
      <c r="A135" s="49">
        <v>4</v>
      </c>
      <c r="B135" s="8" t="s">
        <v>117</v>
      </c>
      <c r="C135" s="8" t="s">
        <v>108</v>
      </c>
      <c r="D135" s="108" t="s">
        <v>7</v>
      </c>
      <c r="E135" s="7" t="s">
        <v>32</v>
      </c>
      <c r="F135" s="7">
        <v>6</v>
      </c>
      <c r="G135" s="7">
        <v>23</v>
      </c>
      <c r="H135" s="115" t="s">
        <v>32</v>
      </c>
      <c r="I135" s="7">
        <v>6</v>
      </c>
      <c r="J135" s="7">
        <v>25</v>
      </c>
      <c r="K135" s="71">
        <f t="shared" si="8"/>
        <v>60</v>
      </c>
      <c r="L135" s="279"/>
      <c r="M135" s="279"/>
    </row>
    <row r="136" spans="1:16" ht="15" customHeight="1">
      <c r="A136" s="49">
        <v>5</v>
      </c>
      <c r="B136" s="8" t="s">
        <v>117</v>
      </c>
      <c r="C136" s="8" t="s">
        <v>108</v>
      </c>
      <c r="D136" s="108" t="s">
        <v>9</v>
      </c>
      <c r="E136" s="7" t="s">
        <v>32</v>
      </c>
      <c r="F136" s="7">
        <v>5</v>
      </c>
      <c r="G136" s="7">
        <v>15</v>
      </c>
      <c r="H136" s="115" t="s">
        <v>32</v>
      </c>
      <c r="I136" s="7">
        <v>5</v>
      </c>
      <c r="J136" s="7">
        <v>30</v>
      </c>
      <c r="K136" s="71">
        <f t="shared" si="8"/>
        <v>55</v>
      </c>
    </row>
    <row r="137" spans="1:16" ht="15" customHeight="1">
      <c r="A137" s="49">
        <v>6</v>
      </c>
      <c r="B137" s="8" t="s">
        <v>117</v>
      </c>
      <c r="C137" s="8" t="s">
        <v>108</v>
      </c>
      <c r="D137" s="108" t="s">
        <v>1</v>
      </c>
      <c r="E137" s="7" t="s">
        <v>34</v>
      </c>
      <c r="F137" s="7">
        <v>5</v>
      </c>
      <c r="G137" s="7"/>
      <c r="H137" s="115" t="s">
        <v>34</v>
      </c>
      <c r="I137" s="7">
        <v>8</v>
      </c>
      <c r="J137" s="7">
        <v>40</v>
      </c>
      <c r="K137" s="71">
        <f t="shared" si="8"/>
        <v>53</v>
      </c>
      <c r="L137" s="279"/>
      <c r="M137" s="279"/>
    </row>
    <row r="138" spans="1:16" ht="15" customHeight="1">
      <c r="A138" s="49">
        <v>7</v>
      </c>
      <c r="B138" s="8" t="s">
        <v>117</v>
      </c>
      <c r="C138" s="8" t="s">
        <v>108</v>
      </c>
      <c r="D138" s="108" t="s">
        <v>39</v>
      </c>
      <c r="E138" s="7" t="s">
        <v>33</v>
      </c>
      <c r="F138" s="7">
        <v>8</v>
      </c>
      <c r="G138" s="7">
        <v>45</v>
      </c>
      <c r="H138" s="115" t="s">
        <v>33</v>
      </c>
      <c r="I138" s="7"/>
      <c r="J138" s="7"/>
      <c r="K138" s="71">
        <f t="shared" si="8"/>
        <v>53</v>
      </c>
    </row>
    <row r="139" spans="1:16" ht="15" customHeight="1">
      <c r="A139" s="49">
        <v>8</v>
      </c>
      <c r="B139" s="180" t="s">
        <v>117</v>
      </c>
      <c r="C139" s="180" t="s">
        <v>108</v>
      </c>
      <c r="D139" s="108" t="s">
        <v>27</v>
      </c>
      <c r="E139" s="177" t="s">
        <v>32</v>
      </c>
      <c r="F139" s="177">
        <v>8</v>
      </c>
      <c r="G139" s="177">
        <v>40</v>
      </c>
      <c r="H139" s="115" t="s">
        <v>32</v>
      </c>
      <c r="I139" s="177"/>
      <c r="J139" s="177"/>
      <c r="K139" s="71">
        <f t="shared" si="8"/>
        <v>48</v>
      </c>
    </row>
    <row r="140" spans="1:16" ht="15" customHeight="1">
      <c r="A140" s="49">
        <v>9</v>
      </c>
      <c r="B140" s="8" t="s">
        <v>117</v>
      </c>
      <c r="C140" s="8" t="s">
        <v>108</v>
      </c>
      <c r="D140" s="108" t="s">
        <v>49</v>
      </c>
      <c r="E140" s="7" t="s">
        <v>34</v>
      </c>
      <c r="F140" s="7">
        <v>8</v>
      </c>
      <c r="G140" s="7">
        <v>23</v>
      </c>
      <c r="H140" s="115" t="s">
        <v>34</v>
      </c>
      <c r="I140" s="7">
        <v>5</v>
      </c>
      <c r="J140" s="7"/>
      <c r="K140" s="71">
        <f t="shared" si="8"/>
        <v>36</v>
      </c>
      <c r="L140" s="159"/>
      <c r="M140" s="159"/>
    </row>
    <row r="141" spans="1:16" ht="15" customHeight="1">
      <c r="A141" s="49">
        <v>10</v>
      </c>
      <c r="B141" s="8" t="s">
        <v>117</v>
      </c>
      <c r="C141" s="8" t="s">
        <v>108</v>
      </c>
      <c r="D141" s="108" t="s">
        <v>57</v>
      </c>
      <c r="E141" s="7" t="s">
        <v>34</v>
      </c>
      <c r="F141" s="7">
        <v>7</v>
      </c>
      <c r="G141" s="7">
        <v>23</v>
      </c>
      <c r="H141" s="115" t="s">
        <v>34</v>
      </c>
      <c r="I141" s="7"/>
      <c r="J141" s="7"/>
      <c r="K141" s="71">
        <f t="shared" si="8"/>
        <v>30</v>
      </c>
    </row>
    <row r="142" spans="1:16" ht="15" customHeight="1">
      <c r="A142" s="49">
        <v>11</v>
      </c>
      <c r="B142" s="8" t="s">
        <v>117</v>
      </c>
      <c r="C142" s="8" t="s">
        <v>108</v>
      </c>
      <c r="D142" s="108" t="s">
        <v>11</v>
      </c>
      <c r="E142" s="7" t="s">
        <v>34</v>
      </c>
      <c r="F142" s="7">
        <v>1</v>
      </c>
      <c r="G142" s="7"/>
      <c r="H142" s="115" t="s">
        <v>34</v>
      </c>
      <c r="I142" s="7">
        <v>6</v>
      </c>
      <c r="J142" s="7">
        <v>20</v>
      </c>
      <c r="K142" s="71">
        <f t="shared" si="8"/>
        <v>27</v>
      </c>
    </row>
    <row r="143" spans="1:16" ht="14.4" customHeight="1">
      <c r="A143" s="49">
        <v>12</v>
      </c>
      <c r="B143" s="8" t="s">
        <v>117</v>
      </c>
      <c r="C143" s="8" t="s">
        <v>108</v>
      </c>
      <c r="D143" s="108" t="s">
        <v>76</v>
      </c>
      <c r="E143" s="7" t="s">
        <v>33</v>
      </c>
      <c r="F143" s="7">
        <v>7</v>
      </c>
      <c r="G143" s="7">
        <v>16</v>
      </c>
      <c r="H143" s="115" t="s">
        <v>33</v>
      </c>
      <c r="I143" s="7"/>
      <c r="J143" s="7"/>
      <c r="K143" s="71">
        <f t="shared" si="8"/>
        <v>23</v>
      </c>
      <c r="L143" s="279"/>
      <c r="M143" s="279"/>
    </row>
    <row r="144" spans="1:16" ht="15" customHeight="1">
      <c r="A144" s="49">
        <v>13</v>
      </c>
      <c r="B144" s="8" t="s">
        <v>117</v>
      </c>
      <c r="C144" s="8" t="s">
        <v>108</v>
      </c>
      <c r="D144" s="108" t="s">
        <v>26</v>
      </c>
      <c r="E144" s="7" t="s">
        <v>33</v>
      </c>
      <c r="F144" s="7">
        <v>6</v>
      </c>
      <c r="G144" s="7">
        <v>14</v>
      </c>
      <c r="H144" s="115" t="s">
        <v>33</v>
      </c>
      <c r="I144" s="7"/>
      <c r="J144" s="7"/>
      <c r="K144" s="71">
        <f t="shared" si="8"/>
        <v>20</v>
      </c>
      <c r="L144" s="279"/>
      <c r="M144" s="279"/>
    </row>
    <row r="145" spans="1:13" ht="15" customHeight="1">
      <c r="A145" s="49">
        <v>14</v>
      </c>
      <c r="B145" s="8" t="s">
        <v>117</v>
      </c>
      <c r="C145" s="8" t="s">
        <v>108</v>
      </c>
      <c r="D145" s="108" t="s">
        <v>36</v>
      </c>
      <c r="E145" s="7" t="s">
        <v>33</v>
      </c>
      <c r="F145" s="7">
        <v>5</v>
      </c>
      <c r="G145" s="7">
        <v>13</v>
      </c>
      <c r="H145" s="115" t="s">
        <v>33</v>
      </c>
      <c r="I145" s="7"/>
      <c r="J145" s="7"/>
      <c r="K145" s="71">
        <f t="shared" si="8"/>
        <v>18</v>
      </c>
      <c r="L145" s="279"/>
      <c r="M145" s="279"/>
    </row>
    <row r="146" spans="1:13" ht="15" customHeight="1">
      <c r="A146" s="49">
        <v>15</v>
      </c>
      <c r="B146" s="8" t="s">
        <v>117</v>
      </c>
      <c r="C146" s="8" t="s">
        <v>108</v>
      </c>
      <c r="D146" s="108" t="s">
        <v>2</v>
      </c>
      <c r="E146" s="7" t="s">
        <v>32</v>
      </c>
      <c r="F146" s="7"/>
      <c r="G146" s="7"/>
      <c r="H146" s="115" t="s">
        <v>564</v>
      </c>
      <c r="I146" s="7"/>
      <c r="J146" s="7">
        <v>17</v>
      </c>
      <c r="K146" s="71">
        <f t="shared" si="8"/>
        <v>17</v>
      </c>
    </row>
    <row r="147" spans="1:13" ht="15" customHeight="1">
      <c r="A147" s="49">
        <v>16</v>
      </c>
      <c r="B147" s="8" t="s">
        <v>117</v>
      </c>
      <c r="C147" s="8" t="s">
        <v>108</v>
      </c>
      <c r="D147" s="108" t="s">
        <v>96</v>
      </c>
      <c r="E147" s="7" t="s">
        <v>32</v>
      </c>
      <c r="F147" s="7"/>
      <c r="G147" s="7"/>
      <c r="H147" s="115" t="s">
        <v>32</v>
      </c>
      <c r="I147" s="7">
        <v>4</v>
      </c>
      <c r="J147" s="7"/>
      <c r="K147" s="71">
        <f t="shared" ref="K147:K192" si="9">G147+J147+F147+I147</f>
        <v>4</v>
      </c>
      <c r="L147" s="279"/>
      <c r="M147" s="279"/>
    </row>
    <row r="148" spans="1:13" ht="15" customHeight="1">
      <c r="A148" s="49">
        <v>16</v>
      </c>
      <c r="B148" s="180" t="s">
        <v>117</v>
      </c>
      <c r="C148" s="180" t="s">
        <v>108</v>
      </c>
      <c r="D148" s="108" t="s">
        <v>37</v>
      </c>
      <c r="E148" s="177" t="s">
        <v>34</v>
      </c>
      <c r="F148" s="177"/>
      <c r="G148" s="177"/>
      <c r="H148" s="115" t="s">
        <v>34</v>
      </c>
      <c r="I148" s="177">
        <v>4</v>
      </c>
      <c r="J148" s="177"/>
      <c r="K148" s="71">
        <f t="shared" ref="K148" si="10">G148+J148+F148+I148</f>
        <v>4</v>
      </c>
    </row>
    <row r="149" spans="1:13" ht="15" customHeight="1">
      <c r="A149" s="49">
        <v>18</v>
      </c>
      <c r="B149" s="180" t="s">
        <v>117</v>
      </c>
      <c r="C149" s="180" t="s">
        <v>108</v>
      </c>
      <c r="D149" s="108" t="s">
        <v>277</v>
      </c>
      <c r="E149" s="177" t="s">
        <v>34</v>
      </c>
      <c r="F149" s="177">
        <v>4</v>
      </c>
      <c r="G149" s="177"/>
      <c r="H149" s="115" t="s">
        <v>34</v>
      </c>
      <c r="I149" s="177"/>
      <c r="J149" s="177"/>
      <c r="K149" s="71">
        <f t="shared" si="9"/>
        <v>4</v>
      </c>
    </row>
    <row r="150" spans="1:13" ht="15" customHeight="1">
      <c r="A150" s="49">
        <v>18</v>
      </c>
      <c r="B150" s="180" t="s">
        <v>117</v>
      </c>
      <c r="C150" s="180" t="s">
        <v>108</v>
      </c>
      <c r="D150" s="108" t="s">
        <v>75</v>
      </c>
      <c r="E150" s="177" t="s">
        <v>32</v>
      </c>
      <c r="F150" s="177">
        <v>4</v>
      </c>
      <c r="G150" s="177"/>
      <c r="H150" s="115" t="s">
        <v>32</v>
      </c>
      <c r="I150" s="177"/>
      <c r="J150" s="177"/>
      <c r="K150" s="71">
        <f t="shared" si="9"/>
        <v>4</v>
      </c>
    </row>
    <row r="151" spans="1:13" ht="15" customHeight="1">
      <c r="A151" s="49">
        <v>18</v>
      </c>
      <c r="B151" s="180" t="s">
        <v>117</v>
      </c>
      <c r="C151" s="180" t="s">
        <v>108</v>
      </c>
      <c r="D151" s="108" t="s">
        <v>276</v>
      </c>
      <c r="E151" s="177" t="s">
        <v>33</v>
      </c>
      <c r="F151" s="177">
        <v>4</v>
      </c>
      <c r="G151" s="177"/>
      <c r="H151" s="115" t="s">
        <v>33</v>
      </c>
      <c r="I151" s="177"/>
      <c r="J151" s="177"/>
      <c r="K151" s="71">
        <f>G151+J151+F151+I151</f>
        <v>4</v>
      </c>
      <c r="L151" s="279"/>
      <c r="M151" s="279"/>
    </row>
    <row r="152" spans="1:13" ht="15" customHeight="1">
      <c r="A152" s="49">
        <v>21</v>
      </c>
      <c r="B152" s="180" t="s">
        <v>117</v>
      </c>
      <c r="C152" s="180" t="s">
        <v>108</v>
      </c>
      <c r="D152" s="108" t="s">
        <v>0</v>
      </c>
      <c r="E152" s="177" t="s">
        <v>32</v>
      </c>
      <c r="F152" s="177">
        <v>3</v>
      </c>
      <c r="G152" s="177"/>
      <c r="H152" s="115" t="s">
        <v>32</v>
      </c>
      <c r="I152" s="177"/>
      <c r="J152" s="177"/>
      <c r="K152" s="71">
        <f>G152+J152+F152+I152</f>
        <v>3</v>
      </c>
      <c r="L152" s="279"/>
      <c r="M152" s="279"/>
    </row>
    <row r="153" spans="1:13" ht="15" customHeight="1">
      <c r="A153" s="49">
        <v>21</v>
      </c>
      <c r="B153" s="180" t="s">
        <v>117</v>
      </c>
      <c r="C153" s="180" t="s">
        <v>108</v>
      </c>
      <c r="D153" s="108" t="s">
        <v>8</v>
      </c>
      <c r="E153" s="177" t="s">
        <v>33</v>
      </c>
      <c r="F153" s="177">
        <v>3</v>
      </c>
      <c r="G153" s="177"/>
      <c r="H153" s="115" t="s">
        <v>33</v>
      </c>
      <c r="I153" s="177"/>
      <c r="J153" s="177"/>
      <c r="K153" s="71">
        <f>G153+J153+F153+I153</f>
        <v>3</v>
      </c>
    </row>
    <row r="154" spans="1:13" ht="15" customHeight="1">
      <c r="A154" s="49">
        <v>21</v>
      </c>
      <c r="B154" s="180" t="s">
        <v>117</v>
      </c>
      <c r="C154" s="180" t="s">
        <v>108</v>
      </c>
      <c r="D154" s="108" t="s">
        <v>101</v>
      </c>
      <c r="E154" s="177" t="s">
        <v>34</v>
      </c>
      <c r="F154" s="177">
        <v>3</v>
      </c>
      <c r="G154" s="177"/>
      <c r="H154" s="115" t="s">
        <v>34</v>
      </c>
      <c r="I154" s="177"/>
      <c r="J154" s="177"/>
      <c r="K154" s="71">
        <f>G154+J154+F154+I154</f>
        <v>3</v>
      </c>
    </row>
    <row r="155" spans="1:13" ht="15" customHeight="1">
      <c r="A155" s="49">
        <v>24</v>
      </c>
      <c r="B155" s="180" t="s">
        <v>117</v>
      </c>
      <c r="C155" s="180" t="s">
        <v>108</v>
      </c>
      <c r="D155" s="108" t="s">
        <v>47</v>
      </c>
      <c r="E155" s="177" t="s">
        <v>34</v>
      </c>
      <c r="F155" s="177">
        <v>2</v>
      </c>
      <c r="G155" s="177"/>
      <c r="H155" s="115" t="s">
        <v>34</v>
      </c>
      <c r="I155" s="177"/>
      <c r="J155" s="177"/>
      <c r="K155" s="71">
        <f t="shared" si="9"/>
        <v>2</v>
      </c>
    </row>
    <row r="156" spans="1:13" ht="15" customHeight="1">
      <c r="A156" s="49">
        <v>24</v>
      </c>
      <c r="B156" s="180" t="s">
        <v>117</v>
      </c>
      <c r="C156" s="180" t="s">
        <v>108</v>
      </c>
      <c r="D156" s="108" t="s">
        <v>74</v>
      </c>
      <c r="E156" s="177" t="s">
        <v>32</v>
      </c>
      <c r="F156" s="177">
        <v>2</v>
      </c>
      <c r="G156" s="177"/>
      <c r="H156" s="115" t="s">
        <v>32</v>
      </c>
      <c r="I156" s="177"/>
      <c r="J156" s="177"/>
      <c r="K156" s="71">
        <f t="shared" si="9"/>
        <v>2</v>
      </c>
    </row>
    <row r="157" spans="1:13" ht="15" customHeight="1">
      <c r="A157" s="49">
        <v>24</v>
      </c>
      <c r="B157" s="180" t="s">
        <v>117</v>
      </c>
      <c r="C157" s="180" t="s">
        <v>108</v>
      </c>
      <c r="D157" s="96" t="s">
        <v>346</v>
      </c>
      <c r="E157" s="177" t="s">
        <v>33</v>
      </c>
      <c r="F157" s="177">
        <v>2</v>
      </c>
      <c r="G157" s="177"/>
      <c r="H157" s="115" t="s">
        <v>33</v>
      </c>
      <c r="I157" s="177"/>
      <c r="J157" s="177"/>
      <c r="K157" s="71">
        <f>G157+J157+F157+I157</f>
        <v>2</v>
      </c>
    </row>
    <row r="158" spans="1:13" ht="15" customHeight="1">
      <c r="A158" s="49">
        <v>27</v>
      </c>
      <c r="B158" s="180" t="s">
        <v>117</v>
      </c>
      <c r="C158" s="180" t="s">
        <v>108</v>
      </c>
      <c r="D158" s="108" t="s">
        <v>347</v>
      </c>
      <c r="E158" s="177" t="s">
        <v>33</v>
      </c>
      <c r="F158" s="177">
        <v>1</v>
      </c>
      <c r="G158" s="177"/>
      <c r="H158" s="115" t="s">
        <v>33</v>
      </c>
      <c r="I158" s="177"/>
      <c r="J158" s="177"/>
      <c r="K158" s="71">
        <f t="shared" si="9"/>
        <v>1</v>
      </c>
    </row>
    <row r="159" spans="1:13" ht="15" customHeight="1">
      <c r="A159" s="49">
        <v>27</v>
      </c>
      <c r="B159" s="180" t="s">
        <v>117</v>
      </c>
      <c r="C159" s="180" t="s">
        <v>108</v>
      </c>
      <c r="D159" s="108" t="s">
        <v>126</v>
      </c>
      <c r="E159" s="177" t="s">
        <v>32</v>
      </c>
      <c r="F159" s="177">
        <v>1</v>
      </c>
      <c r="G159" s="177"/>
      <c r="H159" s="115" t="s">
        <v>32</v>
      </c>
      <c r="I159" s="177"/>
      <c r="J159" s="177"/>
      <c r="K159" s="71">
        <f t="shared" si="9"/>
        <v>1</v>
      </c>
    </row>
    <row r="160" spans="1:13" ht="15" customHeight="1">
      <c r="A160" s="49">
        <v>1</v>
      </c>
      <c r="B160" s="180" t="s">
        <v>117</v>
      </c>
      <c r="C160" s="180" t="s">
        <v>109</v>
      </c>
      <c r="D160" s="108" t="s">
        <v>4</v>
      </c>
      <c r="E160" s="177" t="s">
        <v>564</v>
      </c>
      <c r="F160" s="177"/>
      <c r="G160" s="177">
        <v>45</v>
      </c>
      <c r="H160" s="115" t="s">
        <v>32</v>
      </c>
      <c r="I160" s="177">
        <v>8</v>
      </c>
      <c r="J160" s="177">
        <v>45</v>
      </c>
      <c r="K160" s="71">
        <f t="shared" ref="K160:K179" si="11">G160+J160+F160+I160</f>
        <v>98</v>
      </c>
    </row>
    <row r="161" spans="1:11" ht="15" customHeight="1">
      <c r="A161" s="49">
        <v>2</v>
      </c>
      <c r="B161" s="8" t="s">
        <v>117</v>
      </c>
      <c r="C161" s="8" t="s">
        <v>109</v>
      </c>
      <c r="D161" s="108" t="s">
        <v>0</v>
      </c>
      <c r="E161" s="7" t="s">
        <v>32</v>
      </c>
      <c r="F161" s="7">
        <v>8</v>
      </c>
      <c r="G161" s="7">
        <v>40</v>
      </c>
      <c r="H161" s="115" t="s">
        <v>32</v>
      </c>
      <c r="I161" s="7">
        <v>5</v>
      </c>
      <c r="J161" s="7">
        <v>30</v>
      </c>
      <c r="K161" s="71">
        <f t="shared" si="11"/>
        <v>83</v>
      </c>
    </row>
    <row r="162" spans="1:11" ht="15" customHeight="1">
      <c r="A162" s="49">
        <v>3</v>
      </c>
      <c r="B162" s="8" t="s">
        <v>117</v>
      </c>
      <c r="C162" s="8" t="s">
        <v>109</v>
      </c>
      <c r="D162" s="108" t="s">
        <v>2</v>
      </c>
      <c r="E162" s="7" t="s">
        <v>32</v>
      </c>
      <c r="F162" s="7">
        <v>6</v>
      </c>
      <c r="G162" s="7">
        <v>23</v>
      </c>
      <c r="H162" s="115" t="s">
        <v>564</v>
      </c>
      <c r="I162" s="7"/>
      <c r="J162" s="7">
        <v>50</v>
      </c>
      <c r="K162" s="71">
        <f t="shared" si="11"/>
        <v>79</v>
      </c>
    </row>
    <row r="163" spans="1:11" ht="15" customHeight="1">
      <c r="A163" s="49">
        <v>4</v>
      </c>
      <c r="B163" s="180" t="s">
        <v>117</v>
      </c>
      <c r="C163" s="180" t="s">
        <v>109</v>
      </c>
      <c r="D163" s="108" t="s">
        <v>9</v>
      </c>
      <c r="E163" s="177" t="s">
        <v>32</v>
      </c>
      <c r="F163" s="177">
        <v>7</v>
      </c>
      <c r="G163" s="177">
        <v>50</v>
      </c>
      <c r="H163" s="115" t="s">
        <v>32</v>
      </c>
      <c r="I163" s="177">
        <v>3</v>
      </c>
      <c r="J163" s="177"/>
      <c r="K163" s="71">
        <f t="shared" si="11"/>
        <v>60</v>
      </c>
    </row>
    <row r="164" spans="1:11" ht="15" customHeight="1">
      <c r="A164" s="49">
        <v>5</v>
      </c>
      <c r="B164" s="8" t="s">
        <v>117</v>
      </c>
      <c r="C164" s="8" t="s">
        <v>109</v>
      </c>
      <c r="D164" s="108" t="s">
        <v>277</v>
      </c>
      <c r="E164" s="7" t="s">
        <v>34</v>
      </c>
      <c r="F164" s="7">
        <v>7</v>
      </c>
      <c r="G164" s="7">
        <v>23</v>
      </c>
      <c r="H164" s="115" t="s">
        <v>34</v>
      </c>
      <c r="I164" s="7">
        <v>7</v>
      </c>
      <c r="J164" s="7">
        <v>20</v>
      </c>
      <c r="K164" s="71">
        <f t="shared" si="11"/>
        <v>57</v>
      </c>
    </row>
    <row r="165" spans="1:11" ht="15" customHeight="1">
      <c r="A165" s="49">
        <v>6</v>
      </c>
      <c r="B165" s="8" t="s">
        <v>117</v>
      </c>
      <c r="C165" s="8" t="s">
        <v>109</v>
      </c>
      <c r="D165" s="108" t="s">
        <v>231</v>
      </c>
      <c r="E165" s="7" t="s">
        <v>32</v>
      </c>
      <c r="F165" s="7"/>
      <c r="G165" s="7"/>
      <c r="H165" s="115" t="s">
        <v>32</v>
      </c>
      <c r="I165" s="7">
        <v>7</v>
      </c>
      <c r="J165" s="7">
        <v>40</v>
      </c>
      <c r="K165" s="71">
        <f t="shared" si="11"/>
        <v>47</v>
      </c>
    </row>
    <row r="166" spans="1:11" ht="15" customHeight="1">
      <c r="A166" s="49">
        <v>7</v>
      </c>
      <c r="B166" s="8" t="s">
        <v>117</v>
      </c>
      <c r="C166" s="8" t="s">
        <v>109</v>
      </c>
      <c r="D166" s="108" t="s">
        <v>7</v>
      </c>
      <c r="E166" s="7" t="s">
        <v>32</v>
      </c>
      <c r="F166" s="7">
        <v>4</v>
      </c>
      <c r="G166" s="7"/>
      <c r="H166" s="115" t="s">
        <v>32</v>
      </c>
      <c r="I166" s="7">
        <v>6</v>
      </c>
      <c r="J166" s="7">
        <v>35</v>
      </c>
      <c r="K166" s="71">
        <f t="shared" si="11"/>
        <v>45</v>
      </c>
    </row>
    <row r="167" spans="1:11" ht="15" customHeight="1">
      <c r="A167" s="49">
        <v>8</v>
      </c>
      <c r="B167" s="8" t="s">
        <v>117</v>
      </c>
      <c r="C167" s="8" t="s">
        <v>109</v>
      </c>
      <c r="D167" s="108" t="s">
        <v>39</v>
      </c>
      <c r="E167" s="7" t="s">
        <v>33</v>
      </c>
      <c r="F167" s="7">
        <v>8</v>
      </c>
      <c r="G167" s="7">
        <v>35</v>
      </c>
      <c r="H167" s="115" t="s">
        <v>33</v>
      </c>
      <c r="I167" s="7"/>
      <c r="J167" s="7"/>
      <c r="K167" s="71">
        <f t="shared" si="11"/>
        <v>43</v>
      </c>
    </row>
    <row r="168" spans="1:11" ht="15" customHeight="1">
      <c r="A168" s="49">
        <v>9</v>
      </c>
      <c r="B168" s="8" t="s">
        <v>117</v>
      </c>
      <c r="C168" s="8" t="s">
        <v>109</v>
      </c>
      <c r="D168" s="108" t="s">
        <v>11</v>
      </c>
      <c r="E168" s="7" t="s">
        <v>34</v>
      </c>
      <c r="F168" s="7">
        <v>3</v>
      </c>
      <c r="G168" s="7"/>
      <c r="H168" s="115" t="s">
        <v>34</v>
      </c>
      <c r="I168" s="7">
        <v>6</v>
      </c>
      <c r="J168" s="7">
        <v>25</v>
      </c>
      <c r="K168" s="71">
        <f t="shared" si="11"/>
        <v>34</v>
      </c>
    </row>
    <row r="169" spans="1:11" ht="15" customHeight="1">
      <c r="A169" s="49">
        <v>10</v>
      </c>
      <c r="B169" s="8" t="s">
        <v>117</v>
      </c>
      <c r="C169" s="8" t="s">
        <v>109</v>
      </c>
      <c r="D169" s="108" t="s">
        <v>10</v>
      </c>
      <c r="E169" s="7" t="s">
        <v>33</v>
      </c>
      <c r="F169" s="7">
        <v>7</v>
      </c>
      <c r="G169" s="7">
        <v>23</v>
      </c>
      <c r="H169" s="115" t="s">
        <v>33</v>
      </c>
      <c r="I169" s="7"/>
      <c r="J169" s="7"/>
      <c r="K169" s="71">
        <f t="shared" si="11"/>
        <v>30</v>
      </c>
    </row>
    <row r="170" spans="1:11" ht="15" customHeight="1">
      <c r="A170" s="49">
        <v>11</v>
      </c>
      <c r="B170" s="8" t="s">
        <v>117</v>
      </c>
      <c r="C170" s="8" t="s">
        <v>109</v>
      </c>
      <c r="D170" s="108" t="s">
        <v>8</v>
      </c>
      <c r="E170" s="7" t="s">
        <v>33</v>
      </c>
      <c r="F170" s="7">
        <v>6</v>
      </c>
      <c r="G170" s="7">
        <v>23</v>
      </c>
      <c r="H170" s="115" t="s">
        <v>33</v>
      </c>
      <c r="I170" s="7"/>
      <c r="J170" s="7"/>
      <c r="K170" s="71">
        <f t="shared" si="11"/>
        <v>29</v>
      </c>
    </row>
    <row r="171" spans="1:11" ht="15" customHeight="1">
      <c r="A171" s="49">
        <v>12</v>
      </c>
      <c r="B171" s="8" t="s">
        <v>117</v>
      </c>
      <c r="C171" s="8" t="s">
        <v>109</v>
      </c>
      <c r="D171" s="108" t="s">
        <v>55</v>
      </c>
      <c r="E171" s="7" t="s">
        <v>34</v>
      </c>
      <c r="F171" s="7">
        <v>8</v>
      </c>
      <c r="G171" s="7">
        <v>14</v>
      </c>
      <c r="H171" s="115" t="s">
        <v>34</v>
      </c>
      <c r="I171" s="7">
        <v>3</v>
      </c>
      <c r="J171" s="7"/>
      <c r="K171" s="71">
        <f t="shared" si="11"/>
        <v>25</v>
      </c>
    </row>
    <row r="172" spans="1:11" ht="15" customHeight="1">
      <c r="A172" s="49">
        <v>13</v>
      </c>
      <c r="B172" s="8" t="s">
        <v>117</v>
      </c>
      <c r="C172" s="8" t="s">
        <v>109</v>
      </c>
      <c r="D172" s="108" t="s">
        <v>558</v>
      </c>
      <c r="E172" s="7" t="s">
        <v>34</v>
      </c>
      <c r="F172" s="7">
        <v>6</v>
      </c>
      <c r="G172" s="7">
        <v>15</v>
      </c>
      <c r="H172" s="115" t="s">
        <v>34</v>
      </c>
      <c r="I172" s="7">
        <v>1</v>
      </c>
      <c r="J172" s="7"/>
      <c r="K172" s="71">
        <f t="shared" si="11"/>
        <v>22</v>
      </c>
    </row>
    <row r="173" spans="1:11" ht="15" customHeight="1">
      <c r="A173" s="49">
        <v>14</v>
      </c>
      <c r="B173" s="8" t="s">
        <v>117</v>
      </c>
      <c r="C173" s="8" t="s">
        <v>109</v>
      </c>
      <c r="D173" s="108" t="s">
        <v>26</v>
      </c>
      <c r="E173" s="7" t="s">
        <v>33</v>
      </c>
      <c r="F173" s="7">
        <v>5</v>
      </c>
      <c r="G173" s="7">
        <v>16</v>
      </c>
      <c r="H173" s="115" t="s">
        <v>33</v>
      </c>
      <c r="I173" s="7"/>
      <c r="J173" s="7"/>
      <c r="K173" s="71">
        <f t="shared" si="11"/>
        <v>21</v>
      </c>
    </row>
    <row r="174" spans="1:11" ht="15" customHeight="1">
      <c r="A174" s="49">
        <v>15</v>
      </c>
      <c r="B174" s="8" t="s">
        <v>117</v>
      </c>
      <c r="C174" s="8" t="s">
        <v>109</v>
      </c>
      <c r="D174" s="108" t="s">
        <v>566</v>
      </c>
      <c r="E174" s="7" t="s">
        <v>32</v>
      </c>
      <c r="F174" s="7">
        <v>5</v>
      </c>
      <c r="G174" s="7">
        <v>13</v>
      </c>
      <c r="H174" s="115" t="s">
        <v>32</v>
      </c>
      <c r="I174" s="7"/>
      <c r="J174" s="7"/>
      <c r="K174" s="71">
        <f t="shared" si="11"/>
        <v>18</v>
      </c>
    </row>
    <row r="175" spans="1:11" ht="15" customHeight="1">
      <c r="A175" s="49">
        <v>16</v>
      </c>
      <c r="B175" s="8" t="s">
        <v>117</v>
      </c>
      <c r="C175" s="8" t="s">
        <v>109</v>
      </c>
      <c r="D175" s="108" t="s">
        <v>49</v>
      </c>
      <c r="E175" s="7" t="s">
        <v>34</v>
      </c>
      <c r="F175" s="7">
        <v>5</v>
      </c>
      <c r="G175" s="7"/>
      <c r="H175" s="115" t="s">
        <v>34</v>
      </c>
      <c r="I175" s="7">
        <v>5</v>
      </c>
      <c r="J175" s="7"/>
      <c r="K175" s="71">
        <f t="shared" si="11"/>
        <v>10</v>
      </c>
    </row>
    <row r="176" spans="1:11" ht="15" customHeight="1">
      <c r="A176" s="49">
        <v>17</v>
      </c>
      <c r="B176" s="8" t="s">
        <v>117</v>
      </c>
      <c r="C176" s="8" t="s">
        <v>109</v>
      </c>
      <c r="D176" s="108" t="s">
        <v>66</v>
      </c>
      <c r="E176" s="7" t="s">
        <v>34</v>
      </c>
      <c r="F176" s="7"/>
      <c r="G176" s="7"/>
      <c r="H176" s="115" t="s">
        <v>34</v>
      </c>
      <c r="I176" s="7">
        <v>8</v>
      </c>
      <c r="J176" s="7"/>
      <c r="K176" s="71">
        <f t="shared" si="11"/>
        <v>8</v>
      </c>
    </row>
    <row r="177" spans="1:11" ht="15" customHeight="1">
      <c r="A177" s="49">
        <v>18</v>
      </c>
      <c r="B177" s="8" t="s">
        <v>117</v>
      </c>
      <c r="C177" s="8" t="s">
        <v>109</v>
      </c>
      <c r="D177" s="108" t="s">
        <v>5</v>
      </c>
      <c r="E177" s="7" t="s">
        <v>34</v>
      </c>
      <c r="F177" s="7">
        <v>4</v>
      </c>
      <c r="G177" s="7"/>
      <c r="H177" s="115" t="s">
        <v>34</v>
      </c>
      <c r="I177" s="7">
        <v>4</v>
      </c>
      <c r="J177" s="7"/>
      <c r="K177" s="71">
        <f t="shared" si="11"/>
        <v>8</v>
      </c>
    </row>
    <row r="178" spans="1:11" ht="15" customHeight="1">
      <c r="A178" s="49">
        <v>19</v>
      </c>
      <c r="B178" s="8" t="s">
        <v>117</v>
      </c>
      <c r="C178" s="8" t="s">
        <v>109</v>
      </c>
      <c r="D178" s="108" t="s">
        <v>126</v>
      </c>
      <c r="E178" s="7" t="s">
        <v>32</v>
      </c>
      <c r="F178" s="7">
        <v>2</v>
      </c>
      <c r="G178" s="7"/>
      <c r="H178" s="115" t="s">
        <v>32</v>
      </c>
      <c r="I178" s="7">
        <v>4</v>
      </c>
      <c r="J178" s="7"/>
      <c r="K178" s="71">
        <f t="shared" si="11"/>
        <v>6</v>
      </c>
    </row>
    <row r="179" spans="1:11" ht="15" customHeight="1">
      <c r="A179" s="49">
        <v>20</v>
      </c>
      <c r="B179" s="8" t="s">
        <v>117</v>
      </c>
      <c r="C179" s="8" t="s">
        <v>109</v>
      </c>
      <c r="D179" s="108" t="s">
        <v>47</v>
      </c>
      <c r="E179" s="7" t="s">
        <v>34</v>
      </c>
      <c r="F179" s="7">
        <v>2</v>
      </c>
      <c r="G179" s="7"/>
      <c r="H179" s="115" t="s">
        <v>34</v>
      </c>
      <c r="I179" s="7">
        <v>2</v>
      </c>
      <c r="J179" s="7"/>
      <c r="K179" s="71">
        <f t="shared" si="11"/>
        <v>4</v>
      </c>
    </row>
    <row r="180" spans="1:11" ht="15" customHeight="1">
      <c r="A180" s="49">
        <v>21</v>
      </c>
      <c r="B180" s="8" t="s">
        <v>117</v>
      </c>
      <c r="C180" s="8" t="s">
        <v>109</v>
      </c>
      <c r="D180" s="108" t="s">
        <v>51</v>
      </c>
      <c r="E180" s="7" t="s">
        <v>33</v>
      </c>
      <c r="F180" s="7">
        <v>4</v>
      </c>
      <c r="G180" s="7"/>
      <c r="H180" s="115" t="s">
        <v>33</v>
      </c>
      <c r="I180" s="7"/>
      <c r="J180" s="7"/>
      <c r="K180" s="71">
        <f t="shared" si="9"/>
        <v>4</v>
      </c>
    </row>
    <row r="181" spans="1:11" ht="15" customHeight="1">
      <c r="A181" s="49">
        <v>22</v>
      </c>
      <c r="B181" s="8" t="s">
        <v>117</v>
      </c>
      <c r="C181" s="8" t="s">
        <v>109</v>
      </c>
      <c r="D181" s="108" t="s">
        <v>865</v>
      </c>
      <c r="E181" s="7" t="s">
        <v>33</v>
      </c>
      <c r="F181" s="7">
        <v>3</v>
      </c>
      <c r="G181" s="7"/>
      <c r="H181" s="115" t="s">
        <v>33</v>
      </c>
      <c r="I181" s="7"/>
      <c r="J181" s="7"/>
      <c r="K181" s="71">
        <f t="shared" ref="K181:K191" si="12">G181+J181+F181+I181</f>
        <v>3</v>
      </c>
    </row>
    <row r="182" spans="1:11" ht="15" customHeight="1">
      <c r="A182" s="49">
        <v>22</v>
      </c>
      <c r="B182" s="8" t="s">
        <v>117</v>
      </c>
      <c r="C182" s="8" t="s">
        <v>109</v>
      </c>
      <c r="D182" s="108" t="s">
        <v>607</v>
      </c>
      <c r="E182" s="7" t="s">
        <v>32</v>
      </c>
      <c r="F182" s="7">
        <v>3</v>
      </c>
      <c r="G182" s="7"/>
      <c r="H182" s="115" t="s">
        <v>32</v>
      </c>
      <c r="I182" s="7"/>
      <c r="J182" s="7"/>
      <c r="K182" s="71">
        <f t="shared" si="12"/>
        <v>3</v>
      </c>
    </row>
    <row r="183" spans="1:11" ht="15" customHeight="1">
      <c r="A183" s="49">
        <v>24</v>
      </c>
      <c r="B183" s="8" t="s">
        <v>117</v>
      </c>
      <c r="C183" s="8" t="s">
        <v>109</v>
      </c>
      <c r="D183" s="108" t="s">
        <v>3</v>
      </c>
      <c r="E183" s="7" t="s">
        <v>32</v>
      </c>
      <c r="F183" s="7"/>
      <c r="G183" s="7"/>
      <c r="H183" s="115" t="s">
        <v>32</v>
      </c>
      <c r="I183" s="7">
        <v>2</v>
      </c>
      <c r="J183" s="7"/>
      <c r="K183" s="71">
        <f t="shared" si="12"/>
        <v>2</v>
      </c>
    </row>
    <row r="184" spans="1:11" ht="15" customHeight="1">
      <c r="A184" s="49">
        <v>25</v>
      </c>
      <c r="B184" s="8" t="s">
        <v>117</v>
      </c>
      <c r="C184" s="8" t="s">
        <v>109</v>
      </c>
      <c r="D184" s="108" t="s">
        <v>1136</v>
      </c>
      <c r="E184" s="7" t="s">
        <v>32</v>
      </c>
      <c r="F184" s="7">
        <v>1</v>
      </c>
      <c r="G184" s="7"/>
      <c r="H184" s="115" t="s">
        <v>32</v>
      </c>
      <c r="I184" s="7">
        <v>1</v>
      </c>
      <c r="J184" s="7"/>
      <c r="K184" s="71">
        <f t="shared" si="12"/>
        <v>2</v>
      </c>
    </row>
    <row r="185" spans="1:11" ht="15" customHeight="1">
      <c r="A185" s="49">
        <v>25</v>
      </c>
      <c r="B185" s="8" t="s">
        <v>117</v>
      </c>
      <c r="C185" s="8" t="s">
        <v>109</v>
      </c>
      <c r="D185" s="108" t="s">
        <v>100</v>
      </c>
      <c r="E185" s="7" t="s">
        <v>34</v>
      </c>
      <c r="F185" s="7">
        <v>1</v>
      </c>
      <c r="G185" s="7"/>
      <c r="H185" s="115" t="s">
        <v>34</v>
      </c>
      <c r="I185" s="7">
        <v>1</v>
      </c>
      <c r="J185" s="7"/>
      <c r="K185" s="71">
        <f t="shared" si="12"/>
        <v>2</v>
      </c>
    </row>
    <row r="186" spans="1:11" ht="15" customHeight="1">
      <c r="A186" s="49">
        <v>25</v>
      </c>
      <c r="B186" s="8" t="s">
        <v>117</v>
      </c>
      <c r="C186" s="8" t="s">
        <v>109</v>
      </c>
      <c r="D186" s="108" t="s">
        <v>27</v>
      </c>
      <c r="E186" s="7" t="s">
        <v>32</v>
      </c>
      <c r="F186" s="7">
        <v>1</v>
      </c>
      <c r="G186" s="7"/>
      <c r="H186" s="115" t="s">
        <v>32</v>
      </c>
      <c r="I186" s="7">
        <v>1</v>
      </c>
      <c r="J186" s="7"/>
      <c r="K186" s="71">
        <f t="shared" si="12"/>
        <v>2</v>
      </c>
    </row>
    <row r="187" spans="1:11" ht="15" customHeight="1">
      <c r="A187" s="49">
        <v>28</v>
      </c>
      <c r="B187" s="8" t="s">
        <v>117</v>
      </c>
      <c r="C187" s="8" t="s">
        <v>109</v>
      </c>
      <c r="D187" s="108" t="s">
        <v>276</v>
      </c>
      <c r="E187" s="7" t="s">
        <v>33</v>
      </c>
      <c r="F187" s="7">
        <v>2</v>
      </c>
      <c r="G187" s="7"/>
      <c r="H187" s="115" t="s">
        <v>33</v>
      </c>
      <c r="I187" s="7"/>
      <c r="J187" s="7"/>
      <c r="K187" s="71">
        <f t="shared" si="12"/>
        <v>2</v>
      </c>
    </row>
    <row r="188" spans="1:11" ht="15" customHeight="1">
      <c r="A188" s="49">
        <v>29</v>
      </c>
      <c r="B188" s="8" t="s">
        <v>117</v>
      </c>
      <c r="C188" s="8" t="s">
        <v>109</v>
      </c>
      <c r="D188" s="108" t="s">
        <v>96</v>
      </c>
      <c r="E188" s="7" t="s">
        <v>32</v>
      </c>
      <c r="F188" s="7"/>
      <c r="G188" s="7"/>
      <c r="H188" s="115" t="s">
        <v>32</v>
      </c>
      <c r="I188" s="7">
        <v>1</v>
      </c>
      <c r="J188" s="7"/>
      <c r="K188" s="71">
        <f t="shared" si="12"/>
        <v>1</v>
      </c>
    </row>
    <row r="189" spans="1:11" ht="15" customHeight="1">
      <c r="A189" s="49">
        <v>30</v>
      </c>
      <c r="B189" s="8" t="s">
        <v>117</v>
      </c>
      <c r="C189" s="8" t="s">
        <v>109</v>
      </c>
      <c r="D189" s="108" t="s">
        <v>50</v>
      </c>
      <c r="E189" s="7" t="s">
        <v>33</v>
      </c>
      <c r="F189" s="7">
        <v>1</v>
      </c>
      <c r="G189" s="7"/>
      <c r="H189" s="115" t="s">
        <v>33</v>
      </c>
      <c r="I189" s="7"/>
      <c r="J189" s="7"/>
      <c r="K189" s="71">
        <f t="shared" si="12"/>
        <v>1</v>
      </c>
    </row>
    <row r="190" spans="1:11" ht="15" customHeight="1">
      <c r="A190" s="49">
        <v>30</v>
      </c>
      <c r="B190" s="8" t="s">
        <v>117</v>
      </c>
      <c r="C190" s="8" t="s">
        <v>109</v>
      </c>
      <c r="D190" s="108" t="s">
        <v>13</v>
      </c>
      <c r="E190" s="7" t="s">
        <v>32</v>
      </c>
      <c r="F190" s="7">
        <v>1</v>
      </c>
      <c r="G190" s="7"/>
      <c r="H190" s="115" t="s">
        <v>32</v>
      </c>
      <c r="I190" s="7"/>
      <c r="J190" s="7"/>
      <c r="K190" s="71">
        <f t="shared" si="12"/>
        <v>1</v>
      </c>
    </row>
    <row r="191" spans="1:11" ht="15" customHeight="1">
      <c r="A191" s="49">
        <v>30</v>
      </c>
      <c r="B191" s="8" t="s">
        <v>117</v>
      </c>
      <c r="C191" s="8" t="s">
        <v>109</v>
      </c>
      <c r="D191" s="108" t="s">
        <v>75</v>
      </c>
      <c r="E191" s="7" t="s">
        <v>32</v>
      </c>
      <c r="F191" s="7">
        <v>1</v>
      </c>
      <c r="G191" s="7"/>
      <c r="H191" s="115" t="s">
        <v>32</v>
      </c>
      <c r="I191" s="7"/>
      <c r="J191" s="7"/>
      <c r="K191" s="71">
        <f t="shared" si="12"/>
        <v>1</v>
      </c>
    </row>
    <row r="192" spans="1:11" ht="15" customHeight="1" thickBot="1">
      <c r="A192" s="73">
        <v>30</v>
      </c>
      <c r="B192" s="163" t="s">
        <v>117</v>
      </c>
      <c r="C192" s="163" t="s">
        <v>109</v>
      </c>
      <c r="D192" s="111" t="s">
        <v>14</v>
      </c>
      <c r="E192" s="171" t="s">
        <v>34</v>
      </c>
      <c r="F192" s="171">
        <v>1</v>
      </c>
      <c r="G192" s="171"/>
      <c r="H192" s="117" t="s">
        <v>34</v>
      </c>
      <c r="I192" s="171"/>
      <c r="J192" s="171"/>
      <c r="K192" s="85">
        <f t="shared" si="9"/>
        <v>1</v>
      </c>
    </row>
    <row r="193" spans="1:11" ht="15" customHeight="1">
      <c r="A193" s="48">
        <v>1</v>
      </c>
      <c r="B193" s="74" t="s">
        <v>118</v>
      </c>
      <c r="C193" s="74" t="s">
        <v>109</v>
      </c>
      <c r="D193" s="107" t="s">
        <v>4</v>
      </c>
      <c r="E193" s="68" t="s">
        <v>564</v>
      </c>
      <c r="F193" s="68"/>
      <c r="G193" s="68">
        <v>30</v>
      </c>
      <c r="H193" s="113" t="s">
        <v>1137</v>
      </c>
      <c r="I193" s="68"/>
      <c r="J193" s="68">
        <v>45</v>
      </c>
      <c r="K193" s="75">
        <f t="shared" ref="K193:K203" si="13">G193+J193+F193+I193</f>
        <v>75</v>
      </c>
    </row>
    <row r="194" spans="1:11" ht="15" customHeight="1">
      <c r="A194" s="49">
        <v>2</v>
      </c>
      <c r="B194" s="180" t="s">
        <v>118</v>
      </c>
      <c r="C194" s="180" t="s">
        <v>109</v>
      </c>
      <c r="D194" s="108" t="s">
        <v>27</v>
      </c>
      <c r="E194" s="177" t="s">
        <v>32</v>
      </c>
      <c r="F194" s="177">
        <v>7</v>
      </c>
      <c r="G194" s="177">
        <v>25</v>
      </c>
      <c r="H194" s="115" t="s">
        <v>1137</v>
      </c>
      <c r="I194" s="177"/>
      <c r="J194" s="177">
        <v>40</v>
      </c>
      <c r="K194" s="71">
        <f t="shared" si="13"/>
        <v>72</v>
      </c>
    </row>
    <row r="195" spans="1:11" ht="15" customHeight="1">
      <c r="A195" s="49">
        <v>3</v>
      </c>
      <c r="B195" s="180" t="s">
        <v>118</v>
      </c>
      <c r="C195" s="180" t="s">
        <v>109</v>
      </c>
      <c r="D195" s="109" t="s">
        <v>49</v>
      </c>
      <c r="E195" s="177" t="s">
        <v>34</v>
      </c>
      <c r="F195" s="177">
        <v>8</v>
      </c>
      <c r="G195" s="177">
        <v>50</v>
      </c>
      <c r="H195" s="115" t="s">
        <v>1137</v>
      </c>
      <c r="I195" s="177"/>
      <c r="J195" s="177"/>
      <c r="K195" s="71">
        <f t="shared" si="13"/>
        <v>58</v>
      </c>
    </row>
    <row r="196" spans="1:11" ht="15" customHeight="1">
      <c r="A196" s="49">
        <v>4</v>
      </c>
      <c r="B196" s="180" t="s">
        <v>118</v>
      </c>
      <c r="C196" s="180" t="s">
        <v>109</v>
      </c>
      <c r="D196" s="108" t="s">
        <v>26</v>
      </c>
      <c r="E196" s="177" t="s">
        <v>32</v>
      </c>
      <c r="F196" s="177">
        <v>6</v>
      </c>
      <c r="G196" s="177">
        <v>45</v>
      </c>
      <c r="H196" s="115" t="s">
        <v>1137</v>
      </c>
      <c r="I196" s="177"/>
      <c r="J196" s="177"/>
      <c r="K196" s="71">
        <f t="shared" si="13"/>
        <v>51</v>
      </c>
    </row>
    <row r="197" spans="1:11" ht="15" customHeight="1">
      <c r="A197" s="49">
        <v>5</v>
      </c>
      <c r="B197" s="180" t="s">
        <v>118</v>
      </c>
      <c r="C197" s="8" t="s">
        <v>109</v>
      </c>
      <c r="D197" s="108" t="s">
        <v>231</v>
      </c>
      <c r="E197" s="7" t="s">
        <v>32</v>
      </c>
      <c r="F197" s="7"/>
      <c r="G197" s="7"/>
      <c r="H197" s="115" t="s">
        <v>1137</v>
      </c>
      <c r="I197" s="7"/>
      <c r="J197" s="7">
        <v>50</v>
      </c>
      <c r="K197" s="71">
        <f t="shared" si="13"/>
        <v>50</v>
      </c>
    </row>
    <row r="198" spans="1:11" ht="15" customHeight="1">
      <c r="A198" s="49">
        <v>6</v>
      </c>
      <c r="B198" s="8" t="s">
        <v>118</v>
      </c>
      <c r="C198" s="8" t="s">
        <v>109</v>
      </c>
      <c r="D198" s="108" t="s">
        <v>9</v>
      </c>
      <c r="E198" s="7" t="s">
        <v>32</v>
      </c>
      <c r="F198" s="7">
        <v>8</v>
      </c>
      <c r="G198" s="7">
        <v>40</v>
      </c>
      <c r="H198" s="115" t="s">
        <v>1137</v>
      </c>
      <c r="I198" s="7"/>
      <c r="J198" s="7"/>
      <c r="K198" s="71">
        <f t="shared" si="13"/>
        <v>48</v>
      </c>
    </row>
    <row r="199" spans="1:11" ht="15" customHeight="1">
      <c r="A199" s="49">
        <v>7</v>
      </c>
      <c r="B199" s="8" t="s">
        <v>118</v>
      </c>
      <c r="C199" s="8" t="s">
        <v>109</v>
      </c>
      <c r="D199" s="108" t="s">
        <v>204</v>
      </c>
      <c r="E199" s="7" t="s">
        <v>34</v>
      </c>
      <c r="F199" s="7">
        <v>7</v>
      </c>
      <c r="G199" s="7">
        <v>35</v>
      </c>
      <c r="H199" s="115" t="s">
        <v>1137</v>
      </c>
      <c r="I199" s="7"/>
      <c r="J199" s="7"/>
      <c r="K199" s="71">
        <f t="shared" si="13"/>
        <v>42</v>
      </c>
    </row>
    <row r="200" spans="1:11" ht="15" customHeight="1">
      <c r="A200" s="49">
        <v>8</v>
      </c>
      <c r="B200" s="8" t="s">
        <v>118</v>
      </c>
      <c r="C200" s="8" t="s">
        <v>109</v>
      </c>
      <c r="D200" s="108" t="s">
        <v>7</v>
      </c>
      <c r="E200" s="7" t="s">
        <v>32</v>
      </c>
      <c r="F200" s="7"/>
      <c r="G200" s="7"/>
      <c r="H200" s="115" t="s">
        <v>1137</v>
      </c>
      <c r="I200" s="7"/>
      <c r="J200" s="7">
        <v>35</v>
      </c>
      <c r="K200" s="71">
        <f t="shared" si="13"/>
        <v>35</v>
      </c>
    </row>
    <row r="201" spans="1:11" ht="15" customHeight="1">
      <c r="A201" s="49">
        <v>9</v>
      </c>
      <c r="B201" s="8" t="s">
        <v>118</v>
      </c>
      <c r="C201" s="8" t="s">
        <v>109</v>
      </c>
      <c r="D201" s="108" t="s">
        <v>5</v>
      </c>
      <c r="E201" s="7" t="s">
        <v>34</v>
      </c>
      <c r="F201" s="7">
        <v>6</v>
      </c>
      <c r="G201" s="7"/>
      <c r="H201" s="115" t="s">
        <v>1137</v>
      </c>
      <c r="I201" s="7"/>
      <c r="J201" s="7"/>
      <c r="K201" s="71">
        <f t="shared" si="13"/>
        <v>6</v>
      </c>
    </row>
    <row r="202" spans="1:11" ht="15" customHeight="1">
      <c r="A202" s="49">
        <v>10</v>
      </c>
      <c r="B202" s="8" t="s">
        <v>118</v>
      </c>
      <c r="C202" s="8" t="s">
        <v>109</v>
      </c>
      <c r="D202" s="108" t="s">
        <v>14</v>
      </c>
      <c r="E202" s="7" t="s">
        <v>34</v>
      </c>
      <c r="F202" s="7">
        <v>5</v>
      </c>
      <c r="G202" s="7"/>
      <c r="H202" s="115" t="s">
        <v>1137</v>
      </c>
      <c r="I202" s="7"/>
      <c r="J202" s="7"/>
      <c r="K202" s="71">
        <f t="shared" si="13"/>
        <v>5</v>
      </c>
    </row>
    <row r="203" spans="1:11" ht="15" customHeight="1">
      <c r="A203" s="49">
        <v>10</v>
      </c>
      <c r="B203" s="8" t="s">
        <v>118</v>
      </c>
      <c r="C203" s="8" t="s">
        <v>109</v>
      </c>
      <c r="D203" s="108" t="s">
        <v>3</v>
      </c>
      <c r="E203" s="7" t="s">
        <v>32</v>
      </c>
      <c r="F203" s="7">
        <v>5</v>
      </c>
      <c r="G203" s="7"/>
      <c r="H203" s="115" t="s">
        <v>1137</v>
      </c>
      <c r="I203" s="7"/>
      <c r="J203" s="7"/>
      <c r="K203" s="71">
        <f t="shared" si="13"/>
        <v>5</v>
      </c>
    </row>
    <row r="204" spans="1:11" ht="15" customHeight="1">
      <c r="A204" s="49">
        <v>12</v>
      </c>
      <c r="B204" s="8" t="s">
        <v>118</v>
      </c>
      <c r="C204" s="8" t="s">
        <v>109</v>
      </c>
      <c r="D204" s="108" t="s">
        <v>95</v>
      </c>
      <c r="E204" s="7" t="s">
        <v>34</v>
      </c>
      <c r="F204" s="7">
        <v>4</v>
      </c>
      <c r="G204" s="7"/>
      <c r="H204" s="115" t="s">
        <v>1137</v>
      </c>
      <c r="I204" s="7"/>
      <c r="J204" s="7"/>
      <c r="K204" s="71">
        <f t="shared" ref="K204:K227" si="14">G204+J204+F204+I204</f>
        <v>4</v>
      </c>
    </row>
    <row r="205" spans="1:11" ht="15" customHeight="1">
      <c r="A205" s="49">
        <v>12</v>
      </c>
      <c r="B205" s="8" t="s">
        <v>118</v>
      </c>
      <c r="C205" s="8" t="s">
        <v>109</v>
      </c>
      <c r="D205" s="108" t="s">
        <v>2</v>
      </c>
      <c r="E205" s="7" t="s">
        <v>32</v>
      </c>
      <c r="F205" s="7">
        <v>4</v>
      </c>
      <c r="G205" s="7"/>
      <c r="H205" s="115" t="s">
        <v>1137</v>
      </c>
      <c r="I205" s="7"/>
      <c r="J205" s="7"/>
      <c r="K205" s="71">
        <f>G205+J205+F205+I205</f>
        <v>4</v>
      </c>
    </row>
    <row r="206" spans="1:11" ht="15" customHeight="1">
      <c r="A206" s="49">
        <v>14</v>
      </c>
      <c r="B206" s="8" t="s">
        <v>118</v>
      </c>
      <c r="C206" s="8" t="s">
        <v>109</v>
      </c>
      <c r="D206" s="108" t="s">
        <v>11</v>
      </c>
      <c r="E206" s="7" t="s">
        <v>34</v>
      </c>
      <c r="F206" s="7">
        <v>3</v>
      </c>
      <c r="G206" s="7"/>
      <c r="H206" s="115" t="s">
        <v>1137</v>
      </c>
      <c r="I206" s="7"/>
      <c r="J206" s="7"/>
      <c r="K206" s="71">
        <f>G206+J206+F206+I206</f>
        <v>3</v>
      </c>
    </row>
    <row r="207" spans="1:11" ht="15" customHeight="1">
      <c r="A207" s="49">
        <v>15</v>
      </c>
      <c r="B207" s="8" t="s">
        <v>118</v>
      </c>
      <c r="C207" s="8" t="s">
        <v>109</v>
      </c>
      <c r="D207" s="108" t="s">
        <v>1</v>
      </c>
      <c r="E207" s="7" t="s">
        <v>34</v>
      </c>
      <c r="F207" s="7">
        <v>2</v>
      </c>
      <c r="G207" s="7"/>
      <c r="H207" s="115" t="s">
        <v>1137</v>
      </c>
      <c r="I207" s="7"/>
      <c r="J207" s="7"/>
      <c r="K207" s="71">
        <f>G207+J207+F207+I207</f>
        <v>2</v>
      </c>
    </row>
    <row r="208" spans="1:11" ht="15" customHeight="1" thickBot="1">
      <c r="A208" s="73">
        <v>16</v>
      </c>
      <c r="B208" s="163" t="s">
        <v>118</v>
      </c>
      <c r="C208" s="163" t="s">
        <v>109</v>
      </c>
      <c r="D208" s="111" t="s">
        <v>559</v>
      </c>
      <c r="E208" s="171" t="s">
        <v>34</v>
      </c>
      <c r="F208" s="171">
        <v>1</v>
      </c>
      <c r="G208" s="171"/>
      <c r="H208" s="117" t="s">
        <v>1137</v>
      </c>
      <c r="I208" s="171"/>
      <c r="J208" s="171"/>
      <c r="K208" s="85">
        <f>G208+J208+F208+I208</f>
        <v>1</v>
      </c>
    </row>
    <row r="209" spans="1:11" ht="15" customHeight="1">
      <c r="A209" s="48">
        <v>1</v>
      </c>
      <c r="B209" s="74" t="s">
        <v>119</v>
      </c>
      <c r="C209" s="74" t="s">
        <v>108</v>
      </c>
      <c r="D209" s="107" t="s">
        <v>4</v>
      </c>
      <c r="E209" s="68" t="s">
        <v>564</v>
      </c>
      <c r="F209" s="68"/>
      <c r="G209" s="68">
        <v>45</v>
      </c>
      <c r="H209" s="113" t="s">
        <v>32</v>
      </c>
      <c r="I209" s="68">
        <v>8</v>
      </c>
      <c r="J209" s="68">
        <v>50</v>
      </c>
      <c r="K209" s="75">
        <f t="shared" ref="K209:K223" si="15">G209+J209+F209+I209</f>
        <v>103</v>
      </c>
    </row>
    <row r="210" spans="1:11" ht="15" customHeight="1">
      <c r="A210" s="49">
        <v>2</v>
      </c>
      <c r="B210" s="180" t="s">
        <v>119</v>
      </c>
      <c r="C210" s="180" t="s">
        <v>108</v>
      </c>
      <c r="D210" s="108" t="s">
        <v>5</v>
      </c>
      <c r="E210" s="177" t="s">
        <v>34</v>
      </c>
      <c r="F210" s="177">
        <v>8</v>
      </c>
      <c r="G210" s="177">
        <v>23</v>
      </c>
      <c r="H210" s="115" t="s">
        <v>34</v>
      </c>
      <c r="I210" s="177">
        <v>6</v>
      </c>
      <c r="J210" s="177">
        <v>40</v>
      </c>
      <c r="K210" s="71">
        <f t="shared" si="15"/>
        <v>77</v>
      </c>
    </row>
    <row r="211" spans="1:11" ht="15" customHeight="1">
      <c r="A211" s="49">
        <v>3</v>
      </c>
      <c r="B211" s="8" t="s">
        <v>119</v>
      </c>
      <c r="C211" s="8" t="s">
        <v>108</v>
      </c>
      <c r="D211" s="108" t="s">
        <v>3</v>
      </c>
      <c r="E211" s="7" t="s">
        <v>32</v>
      </c>
      <c r="F211" s="7">
        <v>8</v>
      </c>
      <c r="G211" s="7">
        <v>15</v>
      </c>
      <c r="H211" s="115" t="s">
        <v>32</v>
      </c>
      <c r="I211" s="7">
        <v>6</v>
      </c>
      <c r="J211" s="7">
        <v>45</v>
      </c>
      <c r="K211" s="71">
        <f t="shared" si="15"/>
        <v>74</v>
      </c>
    </row>
    <row r="212" spans="1:11" ht="15" customHeight="1">
      <c r="A212" s="49">
        <v>4</v>
      </c>
      <c r="B212" s="180" t="s">
        <v>119</v>
      </c>
      <c r="C212" s="180" t="s">
        <v>108</v>
      </c>
      <c r="D212" s="108" t="s">
        <v>10</v>
      </c>
      <c r="E212" s="177" t="s">
        <v>33</v>
      </c>
      <c r="F212" s="177">
        <v>8</v>
      </c>
      <c r="G212" s="177">
        <v>50</v>
      </c>
      <c r="H212" s="115" t="s">
        <v>33</v>
      </c>
      <c r="I212" s="177"/>
      <c r="J212" s="177"/>
      <c r="K212" s="71">
        <f t="shared" si="15"/>
        <v>58</v>
      </c>
    </row>
    <row r="213" spans="1:11" ht="15" customHeight="1">
      <c r="A213" s="49">
        <v>5</v>
      </c>
      <c r="B213" s="8" t="s">
        <v>119</v>
      </c>
      <c r="C213" s="8" t="s">
        <v>108</v>
      </c>
      <c r="D213" s="108" t="s">
        <v>567</v>
      </c>
      <c r="E213" s="7" t="s">
        <v>33</v>
      </c>
      <c r="F213" s="7">
        <v>5</v>
      </c>
      <c r="G213" s="7">
        <v>40</v>
      </c>
      <c r="H213" s="115" t="s">
        <v>33</v>
      </c>
      <c r="I213" s="7"/>
      <c r="J213" s="7"/>
      <c r="K213" s="71">
        <f t="shared" si="15"/>
        <v>45</v>
      </c>
    </row>
    <row r="214" spans="1:11" ht="15" customHeight="1">
      <c r="A214" s="49">
        <v>6</v>
      </c>
      <c r="B214" s="8" t="s">
        <v>119</v>
      </c>
      <c r="C214" s="8" t="s">
        <v>108</v>
      </c>
      <c r="D214" s="108" t="s">
        <v>568</v>
      </c>
      <c r="E214" s="7" t="s">
        <v>33</v>
      </c>
      <c r="F214" s="7">
        <v>6</v>
      </c>
      <c r="G214" s="7">
        <v>35</v>
      </c>
      <c r="H214" s="115" t="s">
        <v>33</v>
      </c>
      <c r="I214" s="7"/>
      <c r="J214" s="7"/>
      <c r="K214" s="71">
        <f t="shared" si="15"/>
        <v>41</v>
      </c>
    </row>
    <row r="215" spans="1:11" ht="15" customHeight="1">
      <c r="A215" s="49">
        <v>7</v>
      </c>
      <c r="B215" s="8" t="s">
        <v>119</v>
      </c>
      <c r="C215" s="8" t="s">
        <v>108</v>
      </c>
      <c r="D215" s="108" t="s">
        <v>2</v>
      </c>
      <c r="E215" s="7" t="s">
        <v>32</v>
      </c>
      <c r="F215" s="7">
        <v>5</v>
      </c>
      <c r="G215" s="7"/>
      <c r="H215" s="115" t="s">
        <v>564</v>
      </c>
      <c r="I215" s="7"/>
      <c r="J215" s="7">
        <v>35</v>
      </c>
      <c r="K215" s="71">
        <f t="shared" si="15"/>
        <v>40</v>
      </c>
    </row>
    <row r="216" spans="1:11" ht="15" customHeight="1">
      <c r="A216" s="49">
        <v>8</v>
      </c>
      <c r="B216" s="8" t="s">
        <v>119</v>
      </c>
      <c r="C216" s="8" t="s">
        <v>108</v>
      </c>
      <c r="D216" s="108" t="s">
        <v>49</v>
      </c>
      <c r="E216" s="7" t="s">
        <v>34</v>
      </c>
      <c r="F216" s="7">
        <v>1</v>
      </c>
      <c r="G216" s="7"/>
      <c r="H216" s="115" t="s">
        <v>34</v>
      </c>
      <c r="I216" s="7">
        <v>5</v>
      </c>
      <c r="J216" s="7">
        <v>30</v>
      </c>
      <c r="K216" s="71">
        <f t="shared" si="15"/>
        <v>36</v>
      </c>
    </row>
    <row r="217" spans="1:11" ht="15" customHeight="1">
      <c r="A217" s="49">
        <v>9</v>
      </c>
      <c r="B217" s="8" t="s">
        <v>119</v>
      </c>
      <c r="C217" s="8" t="s">
        <v>108</v>
      </c>
      <c r="D217" s="108" t="s">
        <v>60</v>
      </c>
      <c r="E217" s="7" t="s">
        <v>34</v>
      </c>
      <c r="F217" s="7">
        <v>5</v>
      </c>
      <c r="G217" s="7">
        <v>23</v>
      </c>
      <c r="H217" s="115" t="s">
        <v>34</v>
      </c>
      <c r="I217" s="7">
        <v>8</v>
      </c>
      <c r="J217" s="7"/>
      <c r="K217" s="71">
        <f t="shared" si="15"/>
        <v>36</v>
      </c>
    </row>
    <row r="218" spans="1:11" ht="15" customHeight="1">
      <c r="A218" s="49">
        <v>10</v>
      </c>
      <c r="B218" s="8" t="s">
        <v>119</v>
      </c>
      <c r="C218" s="8" t="s">
        <v>108</v>
      </c>
      <c r="D218" s="108" t="s">
        <v>277</v>
      </c>
      <c r="E218" s="7" t="s">
        <v>34</v>
      </c>
      <c r="F218" s="7">
        <v>3</v>
      </c>
      <c r="G218" s="7"/>
      <c r="H218" s="115" t="s">
        <v>34</v>
      </c>
      <c r="I218" s="7">
        <v>7</v>
      </c>
      <c r="J218" s="7">
        <v>25</v>
      </c>
      <c r="K218" s="71">
        <f t="shared" si="15"/>
        <v>35</v>
      </c>
    </row>
    <row r="219" spans="1:11" ht="15" customHeight="1">
      <c r="A219" s="49">
        <v>11</v>
      </c>
      <c r="B219" s="180" t="s">
        <v>119</v>
      </c>
      <c r="C219" s="180" t="s">
        <v>108</v>
      </c>
      <c r="D219" s="108" t="s">
        <v>105</v>
      </c>
      <c r="E219" s="177" t="s">
        <v>34</v>
      </c>
      <c r="F219" s="177">
        <v>7</v>
      </c>
      <c r="G219" s="177">
        <v>23</v>
      </c>
      <c r="H219" s="115" t="s">
        <v>34</v>
      </c>
      <c r="I219" s="177">
        <v>3</v>
      </c>
      <c r="J219" s="177"/>
      <c r="K219" s="71">
        <f t="shared" si="15"/>
        <v>33</v>
      </c>
    </row>
    <row r="220" spans="1:11" ht="15" customHeight="1">
      <c r="A220" s="49">
        <v>12</v>
      </c>
      <c r="B220" s="180" t="s">
        <v>119</v>
      </c>
      <c r="C220" s="180" t="s">
        <v>108</v>
      </c>
      <c r="D220" s="108" t="s">
        <v>26</v>
      </c>
      <c r="E220" s="177" t="s">
        <v>33</v>
      </c>
      <c r="F220" s="177">
        <v>7</v>
      </c>
      <c r="G220" s="177">
        <v>23</v>
      </c>
      <c r="H220" s="115" t="s">
        <v>33</v>
      </c>
      <c r="I220" s="177"/>
      <c r="J220" s="177"/>
      <c r="K220" s="71">
        <f t="shared" si="15"/>
        <v>30</v>
      </c>
    </row>
    <row r="221" spans="1:11" ht="15" customHeight="1">
      <c r="A221" s="49">
        <v>13</v>
      </c>
      <c r="B221" s="8" t="s">
        <v>119</v>
      </c>
      <c r="C221" s="8" t="s">
        <v>108</v>
      </c>
      <c r="D221" s="108" t="s">
        <v>27</v>
      </c>
      <c r="E221" s="7" t="s">
        <v>32</v>
      </c>
      <c r="F221" s="7">
        <v>7</v>
      </c>
      <c r="G221" s="7">
        <v>16</v>
      </c>
      <c r="H221" s="115" t="s">
        <v>32</v>
      </c>
      <c r="I221" s="7">
        <v>5</v>
      </c>
      <c r="J221" s="7"/>
      <c r="K221" s="71">
        <f t="shared" si="15"/>
        <v>28</v>
      </c>
    </row>
    <row r="222" spans="1:11" ht="15" customHeight="1">
      <c r="A222" s="49">
        <v>14</v>
      </c>
      <c r="B222" s="8" t="s">
        <v>119</v>
      </c>
      <c r="C222" s="8" t="s">
        <v>108</v>
      </c>
      <c r="D222" s="108" t="s">
        <v>7</v>
      </c>
      <c r="E222" s="7" t="s">
        <v>32</v>
      </c>
      <c r="F222" s="7">
        <v>6</v>
      </c>
      <c r="G222" s="7">
        <v>14</v>
      </c>
      <c r="H222" s="115" t="s">
        <v>32</v>
      </c>
      <c r="I222" s="7">
        <v>7</v>
      </c>
      <c r="J222" s="7"/>
      <c r="K222" s="71">
        <f t="shared" si="15"/>
        <v>27</v>
      </c>
    </row>
    <row r="223" spans="1:11" ht="15" customHeight="1">
      <c r="A223" s="49">
        <v>15</v>
      </c>
      <c r="B223" s="8" t="s">
        <v>119</v>
      </c>
      <c r="C223" s="8" t="s">
        <v>108</v>
      </c>
      <c r="D223" s="108" t="s">
        <v>11</v>
      </c>
      <c r="E223" s="7" t="s">
        <v>34</v>
      </c>
      <c r="F223" s="7">
        <v>2</v>
      </c>
      <c r="G223" s="7"/>
      <c r="H223" s="115" t="s">
        <v>34</v>
      </c>
      <c r="I223" s="7">
        <v>4</v>
      </c>
      <c r="J223" s="7">
        <v>20</v>
      </c>
      <c r="K223" s="71">
        <f t="shared" si="15"/>
        <v>26</v>
      </c>
    </row>
    <row r="224" spans="1:11" ht="15" customHeight="1">
      <c r="A224" s="49">
        <v>16</v>
      </c>
      <c r="B224" s="8" t="s">
        <v>119</v>
      </c>
      <c r="C224" s="8" t="s">
        <v>108</v>
      </c>
      <c r="D224" s="108" t="s">
        <v>73</v>
      </c>
      <c r="E224" s="7" t="s">
        <v>34</v>
      </c>
      <c r="F224" s="7">
        <v>6</v>
      </c>
      <c r="G224" s="7">
        <v>13</v>
      </c>
      <c r="H224" s="115" t="s">
        <v>34</v>
      </c>
      <c r="I224" s="7">
        <v>1</v>
      </c>
      <c r="J224" s="7"/>
      <c r="K224" s="71">
        <f t="shared" si="14"/>
        <v>20</v>
      </c>
    </row>
    <row r="225" spans="1:11" ht="15" customHeight="1">
      <c r="A225" s="49">
        <v>17</v>
      </c>
      <c r="B225" s="8" t="s">
        <v>119</v>
      </c>
      <c r="C225" s="8" t="s">
        <v>108</v>
      </c>
      <c r="D225" s="108" t="s">
        <v>35</v>
      </c>
      <c r="E225" s="7" t="s">
        <v>34</v>
      </c>
      <c r="F225" s="7">
        <v>4</v>
      </c>
      <c r="G225" s="7"/>
      <c r="H225" s="115" t="s">
        <v>34</v>
      </c>
      <c r="I225" s="7">
        <v>2</v>
      </c>
      <c r="J225" s="7"/>
      <c r="K225" s="71">
        <f t="shared" si="14"/>
        <v>6</v>
      </c>
    </row>
    <row r="226" spans="1:11" ht="15" customHeight="1">
      <c r="A226" s="49">
        <v>18</v>
      </c>
      <c r="B226" s="8" t="s">
        <v>119</v>
      </c>
      <c r="C226" s="8" t="s">
        <v>108</v>
      </c>
      <c r="D226" s="96" t="s">
        <v>39</v>
      </c>
      <c r="E226" s="7" t="s">
        <v>33</v>
      </c>
      <c r="F226" s="7">
        <v>4</v>
      </c>
      <c r="G226" s="7"/>
      <c r="H226" s="115" t="s">
        <v>33</v>
      </c>
      <c r="I226" s="7"/>
      <c r="J226" s="7"/>
      <c r="K226" s="71">
        <f>G226+J226+F226+I226</f>
        <v>4</v>
      </c>
    </row>
    <row r="227" spans="1:11" ht="15" customHeight="1">
      <c r="A227" s="49">
        <v>18</v>
      </c>
      <c r="B227" s="8" t="s">
        <v>119</v>
      </c>
      <c r="C227" s="8" t="s">
        <v>108</v>
      </c>
      <c r="D227" s="108" t="s">
        <v>13</v>
      </c>
      <c r="E227" s="7" t="s">
        <v>32</v>
      </c>
      <c r="F227" s="7">
        <v>4</v>
      </c>
      <c r="G227" s="7"/>
      <c r="H227" s="115" t="s">
        <v>32</v>
      </c>
      <c r="I227" s="7"/>
      <c r="J227" s="7"/>
      <c r="K227" s="71">
        <f t="shared" si="14"/>
        <v>4</v>
      </c>
    </row>
    <row r="228" spans="1:11" ht="15" customHeight="1">
      <c r="A228" s="49">
        <v>20</v>
      </c>
      <c r="B228" s="8" t="s">
        <v>119</v>
      </c>
      <c r="C228" s="8" t="s">
        <v>108</v>
      </c>
      <c r="D228" s="108" t="s">
        <v>76</v>
      </c>
      <c r="E228" s="7" t="s">
        <v>33</v>
      </c>
      <c r="F228" s="7">
        <v>3</v>
      </c>
      <c r="G228" s="7"/>
      <c r="H228" s="115" t="s">
        <v>33</v>
      </c>
      <c r="I228" s="7"/>
      <c r="J228" s="7"/>
      <c r="K228" s="71">
        <f>G228+J228+F228+I228</f>
        <v>3</v>
      </c>
    </row>
    <row r="229" spans="1:11" ht="15" customHeight="1">
      <c r="A229" s="49">
        <v>21</v>
      </c>
      <c r="B229" s="8" t="s">
        <v>119</v>
      </c>
      <c r="C229" s="8" t="s">
        <v>108</v>
      </c>
      <c r="D229" s="108" t="s">
        <v>276</v>
      </c>
      <c r="E229" s="7" t="s">
        <v>33</v>
      </c>
      <c r="F229" s="7">
        <v>2</v>
      </c>
      <c r="G229" s="7"/>
      <c r="H229" s="115" t="s">
        <v>33</v>
      </c>
      <c r="I229" s="7"/>
      <c r="J229" s="7"/>
      <c r="K229" s="71">
        <f t="shared" ref="K229:K248" si="16">G229+J229+F229+I229</f>
        <v>2</v>
      </c>
    </row>
    <row r="230" spans="1:11" ht="15" customHeight="1" thickBot="1">
      <c r="A230" s="73">
        <v>22</v>
      </c>
      <c r="B230" s="163" t="s">
        <v>119</v>
      </c>
      <c r="C230" s="163" t="s">
        <v>108</v>
      </c>
      <c r="D230" s="111" t="s">
        <v>8</v>
      </c>
      <c r="E230" s="171" t="s">
        <v>33</v>
      </c>
      <c r="F230" s="171">
        <v>1</v>
      </c>
      <c r="G230" s="171"/>
      <c r="H230" s="117" t="s">
        <v>33</v>
      </c>
      <c r="I230" s="171"/>
      <c r="J230" s="171"/>
      <c r="K230" s="85">
        <f t="shared" si="16"/>
        <v>1</v>
      </c>
    </row>
    <row r="231" spans="1:11" ht="15" customHeight="1">
      <c r="A231" s="48">
        <v>1</v>
      </c>
      <c r="B231" s="74" t="s">
        <v>119</v>
      </c>
      <c r="C231" s="74" t="s">
        <v>109</v>
      </c>
      <c r="D231" s="107" t="s">
        <v>4</v>
      </c>
      <c r="E231" s="68" t="s">
        <v>564</v>
      </c>
      <c r="F231" s="68"/>
      <c r="G231" s="68">
        <v>50</v>
      </c>
      <c r="H231" s="113" t="s">
        <v>32</v>
      </c>
      <c r="I231" s="68">
        <v>8</v>
      </c>
      <c r="J231" s="68">
        <v>50</v>
      </c>
      <c r="K231" s="75">
        <f t="shared" si="16"/>
        <v>108</v>
      </c>
    </row>
    <row r="232" spans="1:11" ht="15" customHeight="1">
      <c r="A232" s="49">
        <v>2</v>
      </c>
      <c r="B232" s="180" t="s">
        <v>119</v>
      </c>
      <c r="C232" s="180" t="s">
        <v>109</v>
      </c>
      <c r="D232" s="108" t="s">
        <v>37</v>
      </c>
      <c r="E232" s="177" t="s">
        <v>34</v>
      </c>
      <c r="F232" s="177">
        <v>6</v>
      </c>
      <c r="G232" s="177">
        <v>15</v>
      </c>
      <c r="H232" s="115" t="s">
        <v>34</v>
      </c>
      <c r="I232" s="177">
        <v>8</v>
      </c>
      <c r="J232" s="177">
        <v>40</v>
      </c>
      <c r="K232" s="71">
        <f t="shared" si="16"/>
        <v>69</v>
      </c>
    </row>
    <row r="233" spans="1:11" ht="15" customHeight="1">
      <c r="A233" s="49">
        <v>3</v>
      </c>
      <c r="B233" s="180" t="s">
        <v>119</v>
      </c>
      <c r="C233" s="180" t="s">
        <v>109</v>
      </c>
      <c r="D233" s="108" t="s">
        <v>49</v>
      </c>
      <c r="E233" s="177" t="s">
        <v>34</v>
      </c>
      <c r="F233" s="177">
        <v>5</v>
      </c>
      <c r="G233" s="116">
        <v>23</v>
      </c>
      <c r="H233" s="115" t="s">
        <v>34</v>
      </c>
      <c r="I233" s="177">
        <v>5</v>
      </c>
      <c r="J233" s="116">
        <v>30</v>
      </c>
      <c r="K233" s="71">
        <f t="shared" si="16"/>
        <v>63</v>
      </c>
    </row>
    <row r="234" spans="1:11" ht="15" customHeight="1">
      <c r="A234" s="49">
        <v>4</v>
      </c>
      <c r="B234" s="180" t="s">
        <v>119</v>
      </c>
      <c r="C234" s="180" t="s">
        <v>109</v>
      </c>
      <c r="D234" s="108" t="s">
        <v>5</v>
      </c>
      <c r="E234" s="177" t="s">
        <v>34</v>
      </c>
      <c r="F234" s="177">
        <v>8</v>
      </c>
      <c r="G234" s="177">
        <v>45</v>
      </c>
      <c r="H234" s="115" t="s">
        <v>34</v>
      </c>
      <c r="I234" s="177">
        <v>7</v>
      </c>
      <c r="J234" s="177"/>
      <c r="K234" s="71">
        <f t="shared" si="16"/>
        <v>60</v>
      </c>
    </row>
    <row r="235" spans="1:11" ht="15" customHeight="1">
      <c r="A235" s="49">
        <v>5</v>
      </c>
      <c r="B235" s="180" t="s">
        <v>119</v>
      </c>
      <c r="C235" s="180" t="s">
        <v>109</v>
      </c>
      <c r="D235" s="108" t="s">
        <v>3</v>
      </c>
      <c r="E235" s="177" t="s">
        <v>32</v>
      </c>
      <c r="F235" s="177">
        <v>4</v>
      </c>
      <c r="G235" s="177"/>
      <c r="H235" s="115" t="s">
        <v>32</v>
      </c>
      <c r="I235" s="177">
        <v>7</v>
      </c>
      <c r="J235" s="177">
        <v>45</v>
      </c>
      <c r="K235" s="71">
        <f t="shared" si="16"/>
        <v>56</v>
      </c>
    </row>
    <row r="236" spans="1:11" ht="15" customHeight="1">
      <c r="A236" s="49">
        <v>6</v>
      </c>
      <c r="B236" s="180" t="s">
        <v>119</v>
      </c>
      <c r="C236" s="180" t="s">
        <v>109</v>
      </c>
      <c r="D236" s="112" t="s">
        <v>9</v>
      </c>
      <c r="E236" s="177" t="s">
        <v>32</v>
      </c>
      <c r="F236" s="177">
        <v>8</v>
      </c>
      <c r="G236" s="177">
        <v>35</v>
      </c>
      <c r="H236" s="115" t="s">
        <v>32</v>
      </c>
      <c r="I236" s="177">
        <v>5</v>
      </c>
      <c r="J236" s="177"/>
      <c r="K236" s="71">
        <f t="shared" si="16"/>
        <v>48</v>
      </c>
    </row>
    <row r="237" spans="1:11" ht="15" customHeight="1">
      <c r="A237" s="49">
        <v>7</v>
      </c>
      <c r="B237" s="180" t="s">
        <v>119</v>
      </c>
      <c r="C237" s="180" t="s">
        <v>109</v>
      </c>
      <c r="D237" s="112" t="s">
        <v>26</v>
      </c>
      <c r="E237" s="177" t="s">
        <v>33</v>
      </c>
      <c r="F237" s="177">
        <v>8</v>
      </c>
      <c r="G237" s="177">
        <v>40</v>
      </c>
      <c r="H237" s="115" t="s">
        <v>33</v>
      </c>
      <c r="I237" s="177"/>
      <c r="J237" s="177"/>
      <c r="K237" s="71">
        <f t="shared" si="16"/>
        <v>48</v>
      </c>
    </row>
    <row r="238" spans="1:11" ht="15" customHeight="1">
      <c r="A238" s="49">
        <v>8</v>
      </c>
      <c r="B238" s="8" t="s">
        <v>119</v>
      </c>
      <c r="C238" s="8" t="s">
        <v>109</v>
      </c>
      <c r="D238" s="108" t="s">
        <v>11</v>
      </c>
      <c r="E238" s="7" t="s">
        <v>34</v>
      </c>
      <c r="F238" s="7"/>
      <c r="G238" s="7"/>
      <c r="H238" s="115" t="s">
        <v>34</v>
      </c>
      <c r="I238" s="7">
        <v>6</v>
      </c>
      <c r="J238" s="7">
        <v>35</v>
      </c>
      <c r="K238" s="71">
        <f t="shared" si="16"/>
        <v>41</v>
      </c>
    </row>
    <row r="239" spans="1:11" ht="15" customHeight="1">
      <c r="A239" s="49">
        <v>9</v>
      </c>
      <c r="B239" s="8" t="s">
        <v>119</v>
      </c>
      <c r="C239" s="8" t="s">
        <v>109</v>
      </c>
      <c r="D239" s="108" t="s">
        <v>27</v>
      </c>
      <c r="E239" s="7" t="s">
        <v>32</v>
      </c>
      <c r="F239" s="7">
        <v>7</v>
      </c>
      <c r="G239" s="7">
        <v>23</v>
      </c>
      <c r="H239" s="115" t="s">
        <v>32</v>
      </c>
      <c r="I239" s="7">
        <v>6</v>
      </c>
      <c r="J239" s="7"/>
      <c r="K239" s="71">
        <f t="shared" si="16"/>
        <v>36</v>
      </c>
    </row>
    <row r="240" spans="1:11" ht="15" customHeight="1">
      <c r="A240" s="49">
        <v>10</v>
      </c>
      <c r="B240" s="8" t="s">
        <v>119</v>
      </c>
      <c r="C240" s="8" t="s">
        <v>109</v>
      </c>
      <c r="D240" s="108" t="s">
        <v>13</v>
      </c>
      <c r="E240" s="7" t="s">
        <v>32</v>
      </c>
      <c r="F240" s="7">
        <v>6</v>
      </c>
      <c r="G240" s="7">
        <v>23</v>
      </c>
      <c r="H240" s="115" t="s">
        <v>32</v>
      </c>
      <c r="I240" s="7"/>
      <c r="J240" s="7"/>
      <c r="K240" s="71">
        <f t="shared" si="16"/>
        <v>29</v>
      </c>
    </row>
    <row r="241" spans="1:11" ht="15" customHeight="1">
      <c r="A241" s="49">
        <v>11</v>
      </c>
      <c r="B241" s="8" t="s">
        <v>119</v>
      </c>
      <c r="C241" s="8" t="s">
        <v>109</v>
      </c>
      <c r="D241" s="108" t="s">
        <v>8</v>
      </c>
      <c r="E241" s="7" t="s">
        <v>33</v>
      </c>
      <c r="F241" s="7">
        <v>5</v>
      </c>
      <c r="G241" s="7">
        <v>23</v>
      </c>
      <c r="H241" s="115" t="s">
        <v>33</v>
      </c>
      <c r="I241" s="7"/>
      <c r="J241" s="7"/>
      <c r="K241" s="71">
        <f t="shared" si="16"/>
        <v>28</v>
      </c>
    </row>
    <row r="242" spans="1:11" ht="15" customHeight="1">
      <c r="A242" s="49">
        <v>12</v>
      </c>
      <c r="B242" s="8" t="s">
        <v>119</v>
      </c>
      <c r="C242" s="8" t="s">
        <v>109</v>
      </c>
      <c r="D242" s="108" t="s">
        <v>2</v>
      </c>
      <c r="E242" s="7" t="s">
        <v>32</v>
      </c>
      <c r="F242" s="7"/>
      <c r="G242" s="7"/>
      <c r="H242" s="115" t="s">
        <v>564</v>
      </c>
      <c r="I242" s="7"/>
      <c r="J242" s="7">
        <v>25</v>
      </c>
      <c r="K242" s="71">
        <f t="shared" si="16"/>
        <v>25</v>
      </c>
    </row>
    <row r="243" spans="1:11" ht="15" customHeight="1">
      <c r="A243" s="49">
        <v>13</v>
      </c>
      <c r="B243" s="8" t="s">
        <v>119</v>
      </c>
      <c r="C243" s="8" t="s">
        <v>109</v>
      </c>
      <c r="D243" s="108" t="s">
        <v>10</v>
      </c>
      <c r="E243" s="7" t="s">
        <v>33</v>
      </c>
      <c r="F243" s="7">
        <v>6</v>
      </c>
      <c r="G243" s="7">
        <v>16</v>
      </c>
      <c r="H243" s="115" t="s">
        <v>33</v>
      </c>
      <c r="I243" s="7"/>
      <c r="J243" s="7"/>
      <c r="K243" s="71">
        <f t="shared" si="16"/>
        <v>22</v>
      </c>
    </row>
    <row r="244" spans="1:11" ht="15" customHeight="1">
      <c r="A244" s="49">
        <v>14</v>
      </c>
      <c r="B244" s="8" t="s">
        <v>119</v>
      </c>
      <c r="C244" s="8" t="s">
        <v>109</v>
      </c>
      <c r="D244" s="108" t="s">
        <v>6</v>
      </c>
      <c r="E244" s="7" t="s">
        <v>33</v>
      </c>
      <c r="F244" s="7">
        <v>7</v>
      </c>
      <c r="G244" s="7">
        <v>14</v>
      </c>
      <c r="H244" s="115" t="s">
        <v>33</v>
      </c>
      <c r="I244" s="7"/>
      <c r="J244" s="7"/>
      <c r="K244" s="71">
        <f t="shared" si="16"/>
        <v>21</v>
      </c>
    </row>
    <row r="245" spans="1:11" ht="15" customHeight="1">
      <c r="A245" s="49">
        <v>15</v>
      </c>
      <c r="B245" s="8" t="s">
        <v>119</v>
      </c>
      <c r="C245" s="8" t="s">
        <v>109</v>
      </c>
      <c r="D245" s="108" t="s">
        <v>569</v>
      </c>
      <c r="E245" s="7" t="s">
        <v>866</v>
      </c>
      <c r="F245" s="7"/>
      <c r="G245" s="7">
        <v>12</v>
      </c>
      <c r="H245" s="115" t="s">
        <v>866</v>
      </c>
      <c r="I245" s="7"/>
      <c r="J245" s="7"/>
      <c r="K245" s="71">
        <f t="shared" si="16"/>
        <v>12</v>
      </c>
    </row>
    <row r="246" spans="1:11" ht="15" customHeight="1">
      <c r="A246" s="49">
        <v>16</v>
      </c>
      <c r="B246" s="8" t="s">
        <v>119</v>
      </c>
      <c r="C246" s="8" t="s">
        <v>109</v>
      </c>
      <c r="D246" s="108" t="s">
        <v>1</v>
      </c>
      <c r="E246" s="7" t="s">
        <v>34</v>
      </c>
      <c r="F246" s="7">
        <v>7</v>
      </c>
      <c r="G246" s="7"/>
      <c r="H246" s="115" t="s">
        <v>34</v>
      </c>
      <c r="I246" s="7">
        <v>4</v>
      </c>
      <c r="J246" s="7"/>
      <c r="K246" s="71">
        <f t="shared" si="16"/>
        <v>11</v>
      </c>
    </row>
    <row r="247" spans="1:11" ht="15" customHeight="1">
      <c r="A247" s="49">
        <v>17</v>
      </c>
      <c r="B247" s="8" t="s">
        <v>119</v>
      </c>
      <c r="C247" s="8" t="s">
        <v>109</v>
      </c>
      <c r="D247" s="108" t="s">
        <v>7</v>
      </c>
      <c r="E247" s="7" t="s">
        <v>32</v>
      </c>
      <c r="F247" s="7">
        <v>5</v>
      </c>
      <c r="G247" s="7"/>
      <c r="H247" s="115" t="s">
        <v>32</v>
      </c>
      <c r="I247" s="7">
        <v>4</v>
      </c>
      <c r="J247" s="7"/>
      <c r="K247" s="71">
        <f t="shared" si="16"/>
        <v>9</v>
      </c>
    </row>
    <row r="248" spans="1:11" ht="15" customHeight="1">
      <c r="A248" s="49">
        <v>18</v>
      </c>
      <c r="B248" s="8" t="s">
        <v>119</v>
      </c>
      <c r="C248" s="8" t="s">
        <v>109</v>
      </c>
      <c r="D248" s="108" t="s">
        <v>62</v>
      </c>
      <c r="E248" s="7" t="s">
        <v>34</v>
      </c>
      <c r="F248" s="7">
        <v>4</v>
      </c>
      <c r="G248" s="7"/>
      <c r="H248" s="115" t="s">
        <v>34</v>
      </c>
      <c r="I248" s="7"/>
      <c r="J248" s="7"/>
      <c r="K248" s="71">
        <f t="shared" si="16"/>
        <v>4</v>
      </c>
    </row>
    <row r="249" spans="1:11" ht="15" customHeight="1">
      <c r="A249" s="49">
        <v>18</v>
      </c>
      <c r="B249" s="8" t="s">
        <v>119</v>
      </c>
      <c r="C249" s="8" t="s">
        <v>109</v>
      </c>
      <c r="D249" s="108" t="s">
        <v>76</v>
      </c>
      <c r="E249" s="7" t="s">
        <v>33</v>
      </c>
      <c r="F249" s="7">
        <v>4</v>
      </c>
      <c r="G249" s="7"/>
      <c r="H249" s="115" t="s">
        <v>33</v>
      </c>
      <c r="I249" s="7"/>
      <c r="J249" s="7"/>
      <c r="K249" s="71">
        <f t="shared" ref="K249" si="17">G249+J249+F249+I249</f>
        <v>4</v>
      </c>
    </row>
    <row r="250" spans="1:11" ht="15" customHeight="1">
      <c r="A250" s="49">
        <v>20</v>
      </c>
      <c r="B250" s="8" t="s">
        <v>119</v>
      </c>
      <c r="C250" s="8" t="s">
        <v>109</v>
      </c>
      <c r="D250" s="108" t="s">
        <v>559</v>
      </c>
      <c r="E250" s="7" t="s">
        <v>34</v>
      </c>
      <c r="F250" s="7">
        <v>3</v>
      </c>
      <c r="G250" s="7"/>
      <c r="H250" s="115" t="s">
        <v>34</v>
      </c>
      <c r="I250" s="7"/>
      <c r="J250" s="7"/>
      <c r="K250" s="71">
        <f>G250+J250+F250+I250</f>
        <v>3</v>
      </c>
    </row>
    <row r="251" spans="1:11" ht="15" customHeight="1">
      <c r="A251" s="49">
        <v>20</v>
      </c>
      <c r="B251" s="8" t="s">
        <v>119</v>
      </c>
      <c r="C251" s="8" t="s">
        <v>109</v>
      </c>
      <c r="D251" s="108" t="s">
        <v>566</v>
      </c>
      <c r="E251" s="7" t="s">
        <v>32</v>
      </c>
      <c r="F251" s="7">
        <v>3</v>
      </c>
      <c r="G251" s="7"/>
      <c r="H251" s="115" t="s">
        <v>32</v>
      </c>
      <c r="I251" s="7"/>
      <c r="J251" s="7"/>
      <c r="K251" s="71">
        <f>G251+J251+F251+I251</f>
        <v>3</v>
      </c>
    </row>
    <row r="252" spans="1:11" ht="15" customHeight="1">
      <c r="A252" s="49">
        <v>22</v>
      </c>
      <c r="B252" s="8" t="s">
        <v>119</v>
      </c>
      <c r="C252" s="8" t="s">
        <v>109</v>
      </c>
      <c r="D252" s="112" t="s">
        <v>57</v>
      </c>
      <c r="E252" s="7" t="s">
        <v>34</v>
      </c>
      <c r="F252" s="7">
        <v>2</v>
      </c>
      <c r="G252" s="7"/>
      <c r="H252" s="115" t="s">
        <v>34</v>
      </c>
      <c r="I252" s="7"/>
      <c r="J252" s="7"/>
      <c r="K252" s="71">
        <f>G252+J252+F252+I252</f>
        <v>2</v>
      </c>
    </row>
    <row r="253" spans="1:11" ht="15" customHeight="1" thickBot="1">
      <c r="A253" s="73">
        <v>23</v>
      </c>
      <c r="B253" s="163" t="s">
        <v>119</v>
      </c>
      <c r="C253" s="163" t="s">
        <v>109</v>
      </c>
      <c r="D253" s="111" t="s">
        <v>35</v>
      </c>
      <c r="E253" s="171" t="s">
        <v>34</v>
      </c>
      <c r="F253" s="171">
        <v>1</v>
      </c>
      <c r="G253" s="171"/>
      <c r="H253" s="117" t="s">
        <v>34</v>
      </c>
      <c r="I253" s="171"/>
      <c r="J253" s="171"/>
      <c r="K253" s="85">
        <f>G253+J253+F253+I253</f>
        <v>1</v>
      </c>
    </row>
    <row r="256" spans="1:11" ht="14.4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="4" customFormat="1" ht="15" customHeight="1"/>
    <row r="258" s="4" customFormat="1" ht="15" customHeight="1"/>
  </sheetData>
  <sheetProtection selectLockedCells="1" autoFilter="0" selectUnlockedCells="1"/>
  <autoFilter ref="A4:P253" xr:uid="{00000000-0009-0000-0000-000005000000}"/>
  <sortState xmlns:xlrd2="http://schemas.microsoft.com/office/spreadsheetml/2017/richdata2" ref="A240:K263">
    <sortCondition descending="1" ref="K5:K263"/>
  </sortState>
  <customSheetViews>
    <customSheetView guid="{EFB39127-BB83-40A0-A1C4-DE6C66E4A174}" scale="90" showAutoFilter="1">
      <selection activeCell="C2" sqref="C2"/>
      <rowBreaks count="7" manualBreakCount="7">
        <brk id="26" max="16383" man="1"/>
        <brk id="31" max="16383" man="1"/>
        <brk id="57" max="16383" man="1"/>
        <brk id="75" max="16383" man="1"/>
        <brk id="119" max="16383" man="1"/>
        <brk id="136" max="16383" man="1"/>
        <brk id="175" max="16383" man="1"/>
      </rowBreaks>
      <pageMargins left="0.6" right="0.61" top="0.62" bottom="0.74803149606299213" header="0.31496062992125984" footer="0.31496062992125984"/>
      <printOptions horizontalCentered="1"/>
      <pageSetup paperSize="9" orientation="portrait" horizontalDpi="525" verticalDpi="525" r:id="rId1"/>
      <autoFilter ref="A4:H185" xr:uid="{A30B9148-6E1C-464B-8AC8-4FF1B0D156C4}"/>
    </customSheetView>
  </customSheetViews>
  <mergeCells count="14">
    <mergeCell ref="E3:G3"/>
    <mergeCell ref="H3:J3"/>
    <mergeCell ref="L137:M137"/>
    <mergeCell ref="C1:K1"/>
    <mergeCell ref="L133:M133"/>
    <mergeCell ref="L135:M135"/>
    <mergeCell ref="L132:M132"/>
    <mergeCell ref="L134:M134"/>
    <mergeCell ref="L143:M143"/>
    <mergeCell ref="L151:M151"/>
    <mergeCell ref="L145:M145"/>
    <mergeCell ref="L147:M147"/>
    <mergeCell ref="L152:M152"/>
    <mergeCell ref="L144:M144"/>
  </mergeCells>
  <printOptions horizontalCentered="1"/>
  <pageMargins left="0.6" right="0.61" top="0.62" bottom="0.74803149606299213" header="0.31496062992125984" footer="0.31496062992125984"/>
  <pageSetup paperSize="9" scale="64" orientation="portrait" horizontalDpi="525" verticalDpi="525" r:id="rId2"/>
  <rowBreaks count="3" manualBreakCount="3">
    <brk id="70" max="10" man="1"/>
    <brk id="159" max="10" man="1"/>
    <brk id="236" max="10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K34"/>
  <sheetViews>
    <sheetView zoomScale="90" zoomScaleNormal="90" workbookViewId="0">
      <pane ySplit="4" topLeftCell="A5" activePane="bottomLeft" state="frozen"/>
      <selection pane="bottomLeft" activeCell="O15" sqref="O15"/>
    </sheetView>
  </sheetViews>
  <sheetFormatPr defaultRowHeight="15" customHeight="1"/>
  <cols>
    <col min="1" max="1" width="13.88671875" style="1" customWidth="1"/>
    <col min="2" max="2" width="11.109375" style="1" customWidth="1"/>
    <col min="3" max="10" width="10.6640625" style="1" customWidth="1"/>
    <col min="11" max="11" width="29.33203125" style="5" bestFit="1" customWidth="1"/>
    <col min="12" max="258" width="9.109375" style="4"/>
    <col min="259" max="259" width="22" style="4" customWidth="1"/>
    <col min="260" max="266" width="10.6640625" style="4" customWidth="1"/>
    <col min="267" max="267" width="22.6640625" style="4" bestFit="1" customWidth="1"/>
    <col min="268" max="514" width="9.109375" style="4"/>
    <col min="515" max="515" width="22" style="4" customWidth="1"/>
    <col min="516" max="522" width="10.6640625" style="4" customWidth="1"/>
    <col min="523" max="523" width="22.6640625" style="4" bestFit="1" customWidth="1"/>
    <col min="524" max="770" width="9.109375" style="4"/>
    <col min="771" max="771" width="22" style="4" customWidth="1"/>
    <col min="772" max="778" width="10.6640625" style="4" customWidth="1"/>
    <col min="779" max="779" width="22.6640625" style="4" bestFit="1" customWidth="1"/>
    <col min="780" max="1026" width="9.109375" style="4"/>
    <col min="1027" max="1027" width="22" style="4" customWidth="1"/>
    <col min="1028" max="1034" width="10.6640625" style="4" customWidth="1"/>
    <col min="1035" max="1035" width="22.6640625" style="4" bestFit="1" customWidth="1"/>
    <col min="1036" max="1282" width="9.109375" style="4"/>
    <col min="1283" max="1283" width="22" style="4" customWidth="1"/>
    <col min="1284" max="1290" width="10.6640625" style="4" customWidth="1"/>
    <col min="1291" max="1291" width="22.6640625" style="4" bestFit="1" customWidth="1"/>
    <col min="1292" max="1538" width="9.109375" style="4"/>
    <col min="1539" max="1539" width="22" style="4" customWidth="1"/>
    <col min="1540" max="1546" width="10.6640625" style="4" customWidth="1"/>
    <col min="1547" max="1547" width="22.6640625" style="4" bestFit="1" customWidth="1"/>
    <col min="1548" max="1794" width="9.109375" style="4"/>
    <col min="1795" max="1795" width="22" style="4" customWidth="1"/>
    <col min="1796" max="1802" width="10.6640625" style="4" customWidth="1"/>
    <col min="1803" max="1803" width="22.6640625" style="4" bestFit="1" customWidth="1"/>
    <col min="1804" max="2050" width="9.109375" style="4"/>
    <col min="2051" max="2051" width="22" style="4" customWidth="1"/>
    <col min="2052" max="2058" width="10.6640625" style="4" customWidth="1"/>
    <col min="2059" max="2059" width="22.6640625" style="4" bestFit="1" customWidth="1"/>
    <col min="2060" max="2306" width="9.109375" style="4"/>
    <col min="2307" max="2307" width="22" style="4" customWidth="1"/>
    <col min="2308" max="2314" width="10.6640625" style="4" customWidth="1"/>
    <col min="2315" max="2315" width="22.6640625" style="4" bestFit="1" customWidth="1"/>
    <col min="2316" max="2562" width="9.109375" style="4"/>
    <col min="2563" max="2563" width="22" style="4" customWidth="1"/>
    <col min="2564" max="2570" width="10.6640625" style="4" customWidth="1"/>
    <col min="2571" max="2571" width="22.6640625" style="4" bestFit="1" customWidth="1"/>
    <col min="2572" max="2818" width="9.109375" style="4"/>
    <col min="2819" max="2819" width="22" style="4" customWidth="1"/>
    <col min="2820" max="2826" width="10.6640625" style="4" customWidth="1"/>
    <col min="2827" max="2827" width="22.6640625" style="4" bestFit="1" customWidth="1"/>
    <col min="2828" max="3074" width="9.109375" style="4"/>
    <col min="3075" max="3075" width="22" style="4" customWidth="1"/>
    <col min="3076" max="3082" width="10.6640625" style="4" customWidth="1"/>
    <col min="3083" max="3083" width="22.6640625" style="4" bestFit="1" customWidth="1"/>
    <col min="3084" max="3330" width="9.109375" style="4"/>
    <col min="3331" max="3331" width="22" style="4" customWidth="1"/>
    <col min="3332" max="3338" width="10.6640625" style="4" customWidth="1"/>
    <col min="3339" max="3339" width="22.6640625" style="4" bestFit="1" customWidth="1"/>
    <col min="3340" max="3586" width="9.109375" style="4"/>
    <col min="3587" max="3587" width="22" style="4" customWidth="1"/>
    <col min="3588" max="3594" width="10.6640625" style="4" customWidth="1"/>
    <col min="3595" max="3595" width="22.6640625" style="4" bestFit="1" customWidth="1"/>
    <col min="3596" max="3842" width="9.109375" style="4"/>
    <col min="3843" max="3843" width="22" style="4" customWidth="1"/>
    <col min="3844" max="3850" width="10.6640625" style="4" customWidth="1"/>
    <col min="3851" max="3851" width="22.6640625" style="4" bestFit="1" customWidth="1"/>
    <col min="3852" max="4098" width="9.109375" style="4"/>
    <col min="4099" max="4099" width="22" style="4" customWidth="1"/>
    <col min="4100" max="4106" width="10.6640625" style="4" customWidth="1"/>
    <col min="4107" max="4107" width="22.6640625" style="4" bestFit="1" customWidth="1"/>
    <col min="4108" max="4354" width="9.109375" style="4"/>
    <col min="4355" max="4355" width="22" style="4" customWidth="1"/>
    <col min="4356" max="4362" width="10.6640625" style="4" customWidth="1"/>
    <col min="4363" max="4363" width="22.6640625" style="4" bestFit="1" customWidth="1"/>
    <col min="4364" max="4610" width="9.109375" style="4"/>
    <col min="4611" max="4611" width="22" style="4" customWidth="1"/>
    <col min="4612" max="4618" width="10.6640625" style="4" customWidth="1"/>
    <col min="4619" max="4619" width="22.6640625" style="4" bestFit="1" customWidth="1"/>
    <col min="4620" max="4866" width="9.109375" style="4"/>
    <col min="4867" max="4867" width="22" style="4" customWidth="1"/>
    <col min="4868" max="4874" width="10.6640625" style="4" customWidth="1"/>
    <col min="4875" max="4875" width="22.6640625" style="4" bestFit="1" customWidth="1"/>
    <col min="4876" max="5122" width="9.109375" style="4"/>
    <col min="5123" max="5123" width="22" style="4" customWidth="1"/>
    <col min="5124" max="5130" width="10.6640625" style="4" customWidth="1"/>
    <col min="5131" max="5131" width="22.6640625" style="4" bestFit="1" customWidth="1"/>
    <col min="5132" max="5378" width="9.109375" style="4"/>
    <col min="5379" max="5379" width="22" style="4" customWidth="1"/>
    <col min="5380" max="5386" width="10.6640625" style="4" customWidth="1"/>
    <col min="5387" max="5387" width="22.6640625" style="4" bestFit="1" customWidth="1"/>
    <col min="5388" max="5634" width="9.109375" style="4"/>
    <col min="5635" max="5635" width="22" style="4" customWidth="1"/>
    <col min="5636" max="5642" width="10.6640625" style="4" customWidth="1"/>
    <col min="5643" max="5643" width="22.6640625" style="4" bestFit="1" customWidth="1"/>
    <col min="5644" max="5890" width="9.109375" style="4"/>
    <col min="5891" max="5891" width="22" style="4" customWidth="1"/>
    <col min="5892" max="5898" width="10.6640625" style="4" customWidth="1"/>
    <col min="5899" max="5899" width="22.6640625" style="4" bestFit="1" customWidth="1"/>
    <col min="5900" max="6146" width="9.109375" style="4"/>
    <col min="6147" max="6147" width="22" style="4" customWidth="1"/>
    <col min="6148" max="6154" width="10.6640625" style="4" customWidth="1"/>
    <col min="6155" max="6155" width="22.6640625" style="4" bestFit="1" customWidth="1"/>
    <col min="6156" max="6402" width="9.109375" style="4"/>
    <col min="6403" max="6403" width="22" style="4" customWidth="1"/>
    <col min="6404" max="6410" width="10.6640625" style="4" customWidth="1"/>
    <col min="6411" max="6411" width="22.6640625" style="4" bestFit="1" customWidth="1"/>
    <col min="6412" max="6658" width="9.109375" style="4"/>
    <col min="6659" max="6659" width="22" style="4" customWidth="1"/>
    <col min="6660" max="6666" width="10.6640625" style="4" customWidth="1"/>
    <col min="6667" max="6667" width="22.6640625" style="4" bestFit="1" customWidth="1"/>
    <col min="6668" max="6914" width="9.109375" style="4"/>
    <col min="6915" max="6915" width="22" style="4" customWidth="1"/>
    <col min="6916" max="6922" width="10.6640625" style="4" customWidth="1"/>
    <col min="6923" max="6923" width="22.6640625" style="4" bestFit="1" customWidth="1"/>
    <col min="6924" max="7170" width="9.109375" style="4"/>
    <col min="7171" max="7171" width="22" style="4" customWidth="1"/>
    <col min="7172" max="7178" width="10.6640625" style="4" customWidth="1"/>
    <col min="7179" max="7179" width="22.6640625" style="4" bestFit="1" customWidth="1"/>
    <col min="7180" max="7426" width="9.109375" style="4"/>
    <col min="7427" max="7427" width="22" style="4" customWidth="1"/>
    <col min="7428" max="7434" width="10.6640625" style="4" customWidth="1"/>
    <col min="7435" max="7435" width="22.6640625" style="4" bestFit="1" customWidth="1"/>
    <col min="7436" max="7682" width="9.109375" style="4"/>
    <col min="7683" max="7683" width="22" style="4" customWidth="1"/>
    <col min="7684" max="7690" width="10.6640625" style="4" customWidth="1"/>
    <col min="7691" max="7691" width="22.6640625" style="4" bestFit="1" customWidth="1"/>
    <col min="7692" max="7938" width="9.109375" style="4"/>
    <col min="7939" max="7939" width="22" style="4" customWidth="1"/>
    <col min="7940" max="7946" width="10.6640625" style="4" customWidth="1"/>
    <col min="7947" max="7947" width="22.6640625" style="4" bestFit="1" customWidth="1"/>
    <col min="7948" max="8194" width="9.109375" style="4"/>
    <col min="8195" max="8195" width="22" style="4" customWidth="1"/>
    <col min="8196" max="8202" width="10.6640625" style="4" customWidth="1"/>
    <col min="8203" max="8203" width="22.6640625" style="4" bestFit="1" customWidth="1"/>
    <col min="8204" max="8450" width="9.109375" style="4"/>
    <col min="8451" max="8451" width="22" style="4" customWidth="1"/>
    <col min="8452" max="8458" width="10.6640625" style="4" customWidth="1"/>
    <col min="8459" max="8459" width="22.6640625" style="4" bestFit="1" customWidth="1"/>
    <col min="8460" max="8706" width="9.109375" style="4"/>
    <col min="8707" max="8707" width="22" style="4" customWidth="1"/>
    <col min="8708" max="8714" width="10.6640625" style="4" customWidth="1"/>
    <col min="8715" max="8715" width="22.6640625" style="4" bestFit="1" customWidth="1"/>
    <col min="8716" max="8962" width="9.109375" style="4"/>
    <col min="8963" max="8963" width="22" style="4" customWidth="1"/>
    <col min="8964" max="8970" width="10.6640625" style="4" customWidth="1"/>
    <col min="8971" max="8971" width="22.6640625" style="4" bestFit="1" customWidth="1"/>
    <col min="8972" max="9218" width="9.109375" style="4"/>
    <col min="9219" max="9219" width="22" style="4" customWidth="1"/>
    <col min="9220" max="9226" width="10.6640625" style="4" customWidth="1"/>
    <col min="9227" max="9227" width="22.6640625" style="4" bestFit="1" customWidth="1"/>
    <col min="9228" max="9474" width="9.109375" style="4"/>
    <col min="9475" max="9475" width="22" style="4" customWidth="1"/>
    <col min="9476" max="9482" width="10.6640625" style="4" customWidth="1"/>
    <col min="9483" max="9483" width="22.6640625" style="4" bestFit="1" customWidth="1"/>
    <col min="9484" max="9730" width="9.109375" style="4"/>
    <col min="9731" max="9731" width="22" style="4" customWidth="1"/>
    <col min="9732" max="9738" width="10.6640625" style="4" customWidth="1"/>
    <col min="9739" max="9739" width="22.6640625" style="4" bestFit="1" customWidth="1"/>
    <col min="9740" max="9986" width="9.109375" style="4"/>
    <col min="9987" max="9987" width="22" style="4" customWidth="1"/>
    <col min="9988" max="9994" width="10.6640625" style="4" customWidth="1"/>
    <col min="9995" max="9995" width="22.6640625" style="4" bestFit="1" customWidth="1"/>
    <col min="9996" max="10242" width="9.109375" style="4"/>
    <col min="10243" max="10243" width="22" style="4" customWidth="1"/>
    <col min="10244" max="10250" width="10.6640625" style="4" customWidth="1"/>
    <col min="10251" max="10251" width="22.6640625" style="4" bestFit="1" customWidth="1"/>
    <col min="10252" max="10498" width="9.109375" style="4"/>
    <col min="10499" max="10499" width="22" style="4" customWidth="1"/>
    <col min="10500" max="10506" width="10.6640625" style="4" customWidth="1"/>
    <col min="10507" max="10507" width="22.6640625" style="4" bestFit="1" customWidth="1"/>
    <col min="10508" max="10754" width="9.109375" style="4"/>
    <col min="10755" max="10755" width="22" style="4" customWidth="1"/>
    <col min="10756" max="10762" width="10.6640625" style="4" customWidth="1"/>
    <col min="10763" max="10763" width="22.6640625" style="4" bestFit="1" customWidth="1"/>
    <col min="10764" max="11010" width="9.109375" style="4"/>
    <col min="11011" max="11011" width="22" style="4" customWidth="1"/>
    <col min="11012" max="11018" width="10.6640625" style="4" customWidth="1"/>
    <col min="11019" max="11019" width="22.6640625" style="4" bestFit="1" customWidth="1"/>
    <col min="11020" max="11266" width="9.109375" style="4"/>
    <col min="11267" max="11267" width="22" style="4" customWidth="1"/>
    <col min="11268" max="11274" width="10.6640625" style="4" customWidth="1"/>
    <col min="11275" max="11275" width="22.6640625" style="4" bestFit="1" customWidth="1"/>
    <col min="11276" max="11522" width="9.109375" style="4"/>
    <col min="11523" max="11523" width="22" style="4" customWidth="1"/>
    <col min="11524" max="11530" width="10.6640625" style="4" customWidth="1"/>
    <col min="11531" max="11531" width="22.6640625" style="4" bestFit="1" customWidth="1"/>
    <col min="11532" max="11778" width="9.109375" style="4"/>
    <col min="11779" max="11779" width="22" style="4" customWidth="1"/>
    <col min="11780" max="11786" width="10.6640625" style="4" customWidth="1"/>
    <col min="11787" max="11787" width="22.6640625" style="4" bestFit="1" customWidth="1"/>
    <col min="11788" max="12034" width="9.109375" style="4"/>
    <col min="12035" max="12035" width="22" style="4" customWidth="1"/>
    <col min="12036" max="12042" width="10.6640625" style="4" customWidth="1"/>
    <col min="12043" max="12043" width="22.6640625" style="4" bestFit="1" customWidth="1"/>
    <col min="12044" max="12290" width="9.109375" style="4"/>
    <col min="12291" max="12291" width="22" style="4" customWidth="1"/>
    <col min="12292" max="12298" width="10.6640625" style="4" customWidth="1"/>
    <col min="12299" max="12299" width="22.6640625" style="4" bestFit="1" customWidth="1"/>
    <col min="12300" max="12546" width="9.109375" style="4"/>
    <col min="12547" max="12547" width="22" style="4" customWidth="1"/>
    <col min="12548" max="12554" width="10.6640625" style="4" customWidth="1"/>
    <col min="12555" max="12555" width="22.6640625" style="4" bestFit="1" customWidth="1"/>
    <col min="12556" max="12802" width="9.109375" style="4"/>
    <col min="12803" max="12803" width="22" style="4" customWidth="1"/>
    <col min="12804" max="12810" width="10.6640625" style="4" customWidth="1"/>
    <col min="12811" max="12811" width="22.6640625" style="4" bestFit="1" customWidth="1"/>
    <col min="12812" max="13058" width="9.109375" style="4"/>
    <col min="13059" max="13059" width="22" style="4" customWidth="1"/>
    <col min="13060" max="13066" width="10.6640625" style="4" customWidth="1"/>
    <col min="13067" max="13067" width="22.6640625" style="4" bestFit="1" customWidth="1"/>
    <col min="13068" max="13314" width="9.109375" style="4"/>
    <col min="13315" max="13315" width="22" style="4" customWidth="1"/>
    <col min="13316" max="13322" width="10.6640625" style="4" customWidth="1"/>
    <col min="13323" max="13323" width="22.6640625" style="4" bestFit="1" customWidth="1"/>
    <col min="13324" max="13570" width="9.109375" style="4"/>
    <col min="13571" max="13571" width="22" style="4" customWidth="1"/>
    <col min="13572" max="13578" width="10.6640625" style="4" customWidth="1"/>
    <col min="13579" max="13579" width="22.6640625" style="4" bestFit="1" customWidth="1"/>
    <col min="13580" max="13826" width="9.109375" style="4"/>
    <col min="13827" max="13827" width="22" style="4" customWidth="1"/>
    <col min="13828" max="13834" width="10.6640625" style="4" customWidth="1"/>
    <col min="13835" max="13835" width="22.6640625" style="4" bestFit="1" customWidth="1"/>
    <col min="13836" max="14082" width="9.109375" style="4"/>
    <col min="14083" max="14083" width="22" style="4" customWidth="1"/>
    <col min="14084" max="14090" width="10.6640625" style="4" customWidth="1"/>
    <col min="14091" max="14091" width="22.6640625" style="4" bestFit="1" customWidth="1"/>
    <col min="14092" max="14338" width="9.109375" style="4"/>
    <col min="14339" max="14339" width="22" style="4" customWidth="1"/>
    <col min="14340" max="14346" width="10.6640625" style="4" customWidth="1"/>
    <col min="14347" max="14347" width="22.6640625" style="4" bestFit="1" customWidth="1"/>
    <col min="14348" max="14594" width="9.109375" style="4"/>
    <col min="14595" max="14595" width="22" style="4" customWidth="1"/>
    <col min="14596" max="14602" width="10.6640625" style="4" customWidth="1"/>
    <col min="14603" max="14603" width="22.6640625" style="4" bestFit="1" customWidth="1"/>
    <col min="14604" max="14850" width="9.109375" style="4"/>
    <col min="14851" max="14851" width="22" style="4" customWidth="1"/>
    <col min="14852" max="14858" width="10.6640625" style="4" customWidth="1"/>
    <col min="14859" max="14859" width="22.6640625" style="4" bestFit="1" customWidth="1"/>
    <col min="14860" max="15106" width="9.109375" style="4"/>
    <col min="15107" max="15107" width="22" style="4" customWidth="1"/>
    <col min="15108" max="15114" width="10.6640625" style="4" customWidth="1"/>
    <col min="15115" max="15115" width="22.6640625" style="4" bestFit="1" customWidth="1"/>
    <col min="15116" max="15362" width="9.109375" style="4"/>
    <col min="15363" max="15363" width="22" style="4" customWidth="1"/>
    <col min="15364" max="15370" width="10.6640625" style="4" customWidth="1"/>
    <col min="15371" max="15371" width="22.6640625" style="4" bestFit="1" customWidth="1"/>
    <col min="15372" max="15618" width="9.109375" style="4"/>
    <col min="15619" max="15619" width="22" style="4" customWidth="1"/>
    <col min="15620" max="15626" width="10.6640625" style="4" customWidth="1"/>
    <col min="15627" max="15627" width="22.6640625" style="4" bestFit="1" customWidth="1"/>
    <col min="15628" max="15874" width="9.109375" style="4"/>
    <col min="15875" max="15875" width="22" style="4" customWidth="1"/>
    <col min="15876" max="15882" width="10.6640625" style="4" customWidth="1"/>
    <col min="15883" max="15883" width="22.6640625" style="4" bestFit="1" customWidth="1"/>
    <col min="15884" max="16130" width="9.109375" style="4"/>
    <col min="16131" max="16131" width="22" style="4" customWidth="1"/>
    <col min="16132" max="16138" width="10.6640625" style="4" customWidth="1"/>
    <col min="16139" max="16139" width="22.6640625" style="4" bestFit="1" customWidth="1"/>
    <col min="16140" max="16384" width="9.109375" style="4"/>
  </cols>
  <sheetData>
    <row r="1" spans="1:11" ht="55.5" customHeight="1" thickBot="1">
      <c r="A1" s="158"/>
      <c r="B1" s="29"/>
      <c r="C1" s="281" t="s">
        <v>1142</v>
      </c>
      <c r="D1" s="281"/>
      <c r="E1" s="281"/>
      <c r="F1" s="281"/>
      <c r="G1" s="281"/>
      <c r="H1" s="281"/>
      <c r="I1" s="281"/>
      <c r="J1" s="281"/>
      <c r="K1" s="282"/>
    </row>
    <row r="2" spans="1:11" ht="8.1" customHeight="1"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>
      <c r="A3" s="273" t="s">
        <v>15</v>
      </c>
      <c r="B3" s="273" t="s">
        <v>122</v>
      </c>
      <c r="C3" s="283" t="s">
        <v>30</v>
      </c>
      <c r="D3" s="283" t="s">
        <v>1004</v>
      </c>
      <c r="E3" s="284" t="s">
        <v>570</v>
      </c>
      <c r="F3" s="284"/>
      <c r="G3" s="284"/>
      <c r="H3" s="284" t="s">
        <v>1005</v>
      </c>
      <c r="I3" s="284"/>
      <c r="J3" s="284"/>
      <c r="K3" s="275" t="s">
        <v>1143</v>
      </c>
    </row>
    <row r="4" spans="1:11" ht="15" customHeight="1" thickBot="1">
      <c r="A4" s="273"/>
      <c r="B4" s="273"/>
      <c r="C4" s="283"/>
      <c r="D4" s="283"/>
      <c r="E4" s="43" t="s">
        <v>31</v>
      </c>
      <c r="F4" s="43" t="s">
        <v>40</v>
      </c>
      <c r="G4" s="145" t="s">
        <v>38</v>
      </c>
      <c r="H4" s="43" t="s">
        <v>31</v>
      </c>
      <c r="I4" s="43" t="s">
        <v>40</v>
      </c>
      <c r="J4" s="43" t="s">
        <v>38</v>
      </c>
      <c r="K4" s="275"/>
    </row>
    <row r="5" spans="1:11" ht="15" customHeight="1">
      <c r="A5" s="48" t="s">
        <v>113</v>
      </c>
      <c r="B5" s="74" t="s">
        <v>108</v>
      </c>
      <c r="C5" s="68" t="s">
        <v>33</v>
      </c>
      <c r="D5" s="173" t="s">
        <v>94</v>
      </c>
      <c r="E5" s="113">
        <f>SUMIFS('Mod Coletivas - com Apuramento'!$G$6:$G$354,'Mod Coletivas - com Apuramento'!$E$6:$E$354,ranking_zona!C5,'Mod Coletivas - com Apuramento'!$B$6:$B$354,ranking_zona!A5,'Mod Coletivas - com Apuramento'!$C$6:$C$354,B5)</f>
        <v>85</v>
      </c>
      <c r="F5" s="68">
        <v>2</v>
      </c>
      <c r="G5" s="150">
        <f t="shared" ref="G5:G6" si="0">E5/F5</f>
        <v>42.5</v>
      </c>
      <c r="H5" s="68">
        <f>SUMIFS('Mod Coletivas - com Apuramento'!$J$6:$J$354,'Mod Coletivas - com Apuramento'!$H$6:$H$354,ranking_zona!C5,'Mod Coletivas - com Apuramento'!$B$6:$B$354,ranking_zona!A5,'Mod Coletivas - com Apuramento'!$C$6:$C$354,B5)</f>
        <v>0</v>
      </c>
      <c r="I5" s="68">
        <v>0</v>
      </c>
      <c r="J5" s="146">
        <v>0</v>
      </c>
      <c r="K5" s="147">
        <f t="shared" ref="K5:K7" si="1">G5+J5</f>
        <v>42.5</v>
      </c>
    </row>
    <row r="6" spans="1:11" ht="15" customHeight="1">
      <c r="A6" s="49" t="s">
        <v>113</v>
      </c>
      <c r="B6" s="8" t="s">
        <v>108</v>
      </c>
      <c r="C6" s="7" t="s">
        <v>32</v>
      </c>
      <c r="D6" s="174" t="s">
        <v>94</v>
      </c>
      <c r="E6" s="115">
        <f>SUMIFS('Mod Coletivas - com Apuramento'!$G$6:$G$354,'Mod Coletivas - com Apuramento'!$E$6:$E$354,ranking_zona!C6,'Mod Coletivas - com Apuramento'!$B$6:$B$354,ranking_zona!A6,'Mod Coletivas - com Apuramento'!$C$6:$C$354,B6)</f>
        <v>95</v>
      </c>
      <c r="F6" s="7">
        <v>3</v>
      </c>
      <c r="G6" s="151">
        <f t="shared" si="0"/>
        <v>31.666666666666668</v>
      </c>
      <c r="H6" s="7">
        <f>SUMIFS('Mod Coletivas - com Apuramento'!$J$6:$J$354,'Mod Coletivas - com Apuramento'!$H$6:$H$354,ranking_zona!C6,'Mod Coletivas - com Apuramento'!$B$6:$B$354,ranking_zona!A6,'Mod Coletivas - com Apuramento'!$C$6:$C$354,B6)</f>
        <v>0</v>
      </c>
      <c r="I6" s="7">
        <v>0</v>
      </c>
      <c r="J6" s="10">
        <v>0</v>
      </c>
      <c r="K6" s="148">
        <f t="shared" si="1"/>
        <v>31.666666666666668</v>
      </c>
    </row>
    <row r="7" spans="1:11" ht="15" customHeight="1" thickBot="1">
      <c r="A7" s="73" t="s">
        <v>113</v>
      </c>
      <c r="B7" s="163" t="s">
        <v>108</v>
      </c>
      <c r="C7" s="171" t="s">
        <v>34</v>
      </c>
      <c r="D7" s="175" t="s">
        <v>94</v>
      </c>
      <c r="E7" s="117">
        <f>SUMIFS('Mod Coletivas - com Apuramento'!$G$6:$G$354,'Mod Coletivas - com Apuramento'!$E$6:$E$354,ranking_zona!C7,'Mod Coletivas - com Apuramento'!$B$6:$B$354,ranking_zona!A7,'Mod Coletivas - com Apuramento'!$C$6:$C$354,B7)</f>
        <v>0</v>
      </c>
      <c r="F7" s="171">
        <v>0</v>
      </c>
      <c r="G7" s="152">
        <v>0</v>
      </c>
      <c r="H7" s="171">
        <f>SUMIFS('Mod Coletivas - com Apuramento'!$J$6:$J$354,'Mod Coletivas - com Apuramento'!$H$6:$H$354,ranking_zona!C7,'Mod Coletivas - com Apuramento'!$B$6:$B$354,ranking_zona!A7,'Mod Coletivas - com Apuramento'!$C$6:$C$354,B7)</f>
        <v>0</v>
      </c>
      <c r="I7" s="171">
        <v>0</v>
      </c>
      <c r="J7" s="172">
        <v>0</v>
      </c>
      <c r="K7" s="149">
        <f t="shared" si="1"/>
        <v>0</v>
      </c>
    </row>
    <row r="8" spans="1:11" ht="15" customHeight="1">
      <c r="A8" s="49" t="s">
        <v>113</v>
      </c>
      <c r="B8" s="180" t="s">
        <v>109</v>
      </c>
      <c r="C8" s="177" t="s">
        <v>32</v>
      </c>
      <c r="D8" s="174" t="s">
        <v>1139</v>
      </c>
      <c r="E8" s="115">
        <v>76</v>
      </c>
      <c r="F8" s="177">
        <v>4</v>
      </c>
      <c r="G8" s="151">
        <f t="shared" ref="G8:G22" si="2">E8/F8</f>
        <v>19</v>
      </c>
      <c r="H8" s="177">
        <v>165</v>
      </c>
      <c r="I8" s="177">
        <v>4</v>
      </c>
      <c r="J8" s="207">
        <f>H8/I8</f>
        <v>41.25</v>
      </c>
      <c r="K8" s="148">
        <f t="shared" ref="K8:K22" si="3">G8+J8</f>
        <v>60.25</v>
      </c>
    </row>
    <row r="9" spans="1:11" ht="15" customHeight="1">
      <c r="A9" s="49" t="s">
        <v>113</v>
      </c>
      <c r="B9" s="180" t="s">
        <v>109</v>
      </c>
      <c r="C9" s="177" t="s">
        <v>34</v>
      </c>
      <c r="D9" s="174" t="s">
        <v>94</v>
      </c>
      <c r="E9" s="115">
        <v>83</v>
      </c>
      <c r="F9" s="177">
        <v>3</v>
      </c>
      <c r="G9" s="151">
        <f t="shared" si="2"/>
        <v>27.666666666666668</v>
      </c>
      <c r="H9" s="177">
        <v>80</v>
      </c>
      <c r="I9" s="177">
        <v>3</v>
      </c>
      <c r="J9" s="207">
        <f>H9/I9</f>
        <v>26.666666666666668</v>
      </c>
      <c r="K9" s="148">
        <f t="shared" si="3"/>
        <v>54.333333333333336</v>
      </c>
    </row>
    <row r="10" spans="1:11" ht="15" customHeight="1" thickBot="1">
      <c r="A10" s="73" t="s">
        <v>113</v>
      </c>
      <c r="B10" s="163" t="s">
        <v>109</v>
      </c>
      <c r="C10" s="171" t="s">
        <v>33</v>
      </c>
      <c r="D10" s="175" t="s">
        <v>1138</v>
      </c>
      <c r="E10" s="117">
        <f>SUMIFS('Mod Coletivas - com Apuramento'!$G$6:$G$354,'Mod Coletivas - com Apuramento'!$E$6:$E$354,ranking_zona!C10,'Mod Coletivas - com Apuramento'!$B$6:$B$354,ranking_zona!A10,'Mod Coletivas - com Apuramento'!$C$6:$C$354,B10)</f>
        <v>111</v>
      </c>
      <c r="F10" s="171">
        <v>4</v>
      </c>
      <c r="G10" s="152">
        <f t="shared" si="2"/>
        <v>27.75</v>
      </c>
      <c r="H10" s="171">
        <f>SUMIFS('Mod Coletivas - com Apuramento'!$J$6:$J$354,'Mod Coletivas - com Apuramento'!$H$6:$H$354,ranking_zona!C10,'Mod Coletivas - com Apuramento'!$B$6:$B$354,ranking_zona!A10,'Mod Coletivas - com Apuramento'!$C$6:$C$354,B10)</f>
        <v>0</v>
      </c>
      <c r="I10" s="171">
        <v>0</v>
      </c>
      <c r="J10" s="267">
        <v>0</v>
      </c>
      <c r="K10" s="149">
        <f t="shared" si="3"/>
        <v>27.75</v>
      </c>
    </row>
    <row r="11" spans="1:11" ht="15" customHeight="1">
      <c r="A11" s="48" t="s">
        <v>114</v>
      </c>
      <c r="B11" s="74" t="s">
        <v>108</v>
      </c>
      <c r="C11" s="68" t="s">
        <v>32</v>
      </c>
      <c r="D11" s="173" t="s">
        <v>1141</v>
      </c>
      <c r="E11" s="113">
        <f>SUMIFS('Mod Coletivas - com Apuramento'!$G$6:$G$354,'Mod Coletivas - com Apuramento'!$E$6:$E$354,ranking_zona!C11,'Mod Coletivas - com Apuramento'!$B$6:$B$354,ranking_zona!A11,'Mod Coletivas - com Apuramento'!$C$6:$C$354,B11)</f>
        <v>111</v>
      </c>
      <c r="F11" s="68">
        <v>4</v>
      </c>
      <c r="G11" s="150">
        <f t="shared" si="2"/>
        <v>27.75</v>
      </c>
      <c r="H11" s="68">
        <f>SUMIFS('Mod Coletivas - com Apuramento'!$J$6:$J$354,'Mod Coletivas - com Apuramento'!$H$6:$H$354,ranking_zona!C11,'Mod Coletivas - com Apuramento'!$B$6:$B$354,ranking_zona!A11,'Mod Coletivas - com Apuramento'!$C$6:$C$354,B11)</f>
        <v>115</v>
      </c>
      <c r="I11" s="68">
        <v>3</v>
      </c>
      <c r="J11" s="146">
        <f>H11/I11</f>
        <v>38.333333333333336</v>
      </c>
      <c r="K11" s="147">
        <f t="shared" si="3"/>
        <v>66.083333333333343</v>
      </c>
    </row>
    <row r="12" spans="1:11" ht="15" customHeight="1">
      <c r="A12" s="49" t="s">
        <v>114</v>
      </c>
      <c r="B12" s="180" t="s">
        <v>108</v>
      </c>
      <c r="C12" s="177" t="s">
        <v>34</v>
      </c>
      <c r="D12" s="174" t="s">
        <v>1140</v>
      </c>
      <c r="E12" s="115">
        <f>SUMIFS('Mod Coletivas - com Apuramento'!$G$6:$G$354,'Mod Coletivas - com Apuramento'!$E$6:$E$354,ranking_zona!C12,'Mod Coletivas - com Apuramento'!$B$6:$B$354,ranking_zona!A12,'Mod Coletivas - com Apuramento'!$C$6:$C$354,B12)</f>
        <v>119</v>
      </c>
      <c r="F12" s="177">
        <v>4</v>
      </c>
      <c r="G12" s="151">
        <f t="shared" si="2"/>
        <v>29.75</v>
      </c>
      <c r="H12" s="177">
        <f>SUMIFS('Mod Coletivas - com Apuramento'!$J$6:$J$354,'Mod Coletivas - com Apuramento'!$H$6:$H$354,ranking_zona!C12,'Mod Coletivas - com Apuramento'!$B$6:$B$354,ranking_zona!A12,'Mod Coletivas - com Apuramento'!$C$6:$C$354,B12)</f>
        <v>130</v>
      </c>
      <c r="I12" s="177">
        <v>4</v>
      </c>
      <c r="J12" s="207">
        <f>H12/I12</f>
        <v>32.5</v>
      </c>
      <c r="K12" s="148">
        <f t="shared" si="3"/>
        <v>62.25</v>
      </c>
    </row>
    <row r="13" spans="1:11" ht="15" customHeight="1" thickBot="1">
      <c r="A13" s="73" t="s">
        <v>114</v>
      </c>
      <c r="B13" s="163" t="s">
        <v>108</v>
      </c>
      <c r="C13" s="171" t="s">
        <v>33</v>
      </c>
      <c r="D13" s="175" t="s">
        <v>94</v>
      </c>
      <c r="E13" s="117">
        <f>SUMIFS('Mod Coletivas - com Apuramento'!$G$6:$G$354,'Mod Coletivas - com Apuramento'!$E$6:$E$354,ranking_zona!C13,'Mod Coletivas - com Apuramento'!$B$6:$B$354,ranking_zona!A13,'Mod Coletivas - com Apuramento'!$C$6:$C$354,B13)</f>
        <v>50</v>
      </c>
      <c r="F13" s="171">
        <v>3</v>
      </c>
      <c r="G13" s="152">
        <f t="shared" si="2"/>
        <v>16.666666666666668</v>
      </c>
      <c r="H13" s="171">
        <f>SUMIFS('Mod Coletivas - com Apuramento'!$J$6:$J$354,'Mod Coletivas - com Apuramento'!$H$6:$H$354,ranking_zona!C13,'Mod Coletivas - com Apuramento'!$B$6:$B$354,ranking_zona!A13,'Mod Coletivas - com Apuramento'!$C$6:$C$354,B13)</f>
        <v>0</v>
      </c>
      <c r="I13" s="171">
        <v>0</v>
      </c>
      <c r="J13" s="172">
        <v>0</v>
      </c>
      <c r="K13" s="149">
        <f t="shared" si="3"/>
        <v>16.666666666666668</v>
      </c>
    </row>
    <row r="14" spans="1:11" ht="15" customHeight="1">
      <c r="A14" s="49" t="s">
        <v>114</v>
      </c>
      <c r="B14" s="180" t="s">
        <v>109</v>
      </c>
      <c r="C14" s="177" t="s">
        <v>32</v>
      </c>
      <c r="D14" s="174" t="s">
        <v>1141</v>
      </c>
      <c r="E14" s="115">
        <f>SUMIFS('Mod Coletivas - com Apuramento'!$G$6:$G$354,'Mod Coletivas - com Apuramento'!$E$6:$E$354,ranking_zona!C14,'Mod Coletivas - com Apuramento'!$B$6:$B$354,ranking_zona!A14,'Mod Coletivas - com Apuramento'!$C$6:$C$354,B14)</f>
        <v>127</v>
      </c>
      <c r="F14" s="177">
        <v>4</v>
      </c>
      <c r="G14" s="151">
        <f t="shared" si="2"/>
        <v>31.75</v>
      </c>
      <c r="H14" s="177">
        <f>SUMIFS('Mod Coletivas - com Apuramento'!$J$6:$J$354,'Mod Coletivas - com Apuramento'!$H$6:$H$354,ranking_zona!C14,'Mod Coletivas - com Apuramento'!$B$6:$B$354,ranking_zona!A14,'Mod Coletivas - com Apuramento'!$C$6:$C$354,B14)</f>
        <v>170</v>
      </c>
      <c r="I14" s="177">
        <v>4</v>
      </c>
      <c r="J14" s="207">
        <f>H14/I14</f>
        <v>42.5</v>
      </c>
      <c r="K14" s="148">
        <f t="shared" si="3"/>
        <v>74.25</v>
      </c>
    </row>
    <row r="15" spans="1:11" ht="15" customHeight="1">
      <c r="A15" s="49" t="s">
        <v>114</v>
      </c>
      <c r="B15" s="180" t="s">
        <v>109</v>
      </c>
      <c r="C15" s="177" t="s">
        <v>34</v>
      </c>
      <c r="D15" s="174" t="s">
        <v>1141</v>
      </c>
      <c r="E15" s="115">
        <f>SUMIFS('Mod Coletivas - com Apuramento'!$G$6:$G$354,'Mod Coletivas - com Apuramento'!$E$6:$E$354,ranking_zona!C15,'Mod Coletivas - com Apuramento'!$B$6:$B$354,ranking_zona!A15,'Mod Coletivas - com Apuramento'!$C$6:$C$354,B15)</f>
        <v>51</v>
      </c>
      <c r="F15" s="177">
        <v>3</v>
      </c>
      <c r="G15" s="151">
        <f t="shared" si="2"/>
        <v>17</v>
      </c>
      <c r="H15" s="177">
        <f>SUMIFS('Mod Coletivas - com Apuramento'!$J$6:$J$354,'Mod Coletivas - com Apuramento'!$H$6:$H$354,ranking_zona!C15,'Mod Coletivas - com Apuramento'!$B$6:$B$354,ranking_zona!A15,'Mod Coletivas - com Apuramento'!$C$6:$C$354,B15)</f>
        <v>72</v>
      </c>
      <c r="I15" s="177">
        <v>3</v>
      </c>
      <c r="J15" s="207">
        <f>H15/I15</f>
        <v>24</v>
      </c>
      <c r="K15" s="148">
        <f t="shared" si="3"/>
        <v>41</v>
      </c>
    </row>
    <row r="16" spans="1:11" ht="15" customHeight="1" thickBot="1">
      <c r="A16" s="73" t="s">
        <v>114</v>
      </c>
      <c r="B16" s="163" t="s">
        <v>109</v>
      </c>
      <c r="C16" s="171" t="s">
        <v>33</v>
      </c>
      <c r="D16" s="175" t="s">
        <v>1138</v>
      </c>
      <c r="E16" s="117">
        <f>SUMIFS('Mod Coletivas - com Apuramento'!$G$6:$G$354,'Mod Coletivas - com Apuramento'!$E$6:$E$354,ranking_zona!C16,'Mod Coletivas - com Apuramento'!$B$6:$B$354,ranking_zona!A16,'Mod Coletivas - com Apuramento'!$C$6:$C$354,B16)</f>
        <v>97</v>
      </c>
      <c r="F16" s="171">
        <v>4</v>
      </c>
      <c r="G16" s="152">
        <f t="shared" si="2"/>
        <v>24.25</v>
      </c>
      <c r="H16" s="171">
        <f>SUMIFS('Mod Coletivas - com Apuramento'!$J$6:$J$354,'Mod Coletivas - com Apuramento'!$H$6:$H$354,ranking_zona!C16,'Mod Coletivas - com Apuramento'!$B$6:$B$354,ranking_zona!A16,'Mod Coletivas - com Apuramento'!$C$6:$C$354,B16)</f>
        <v>0</v>
      </c>
      <c r="I16" s="171">
        <v>0</v>
      </c>
      <c r="J16" s="172">
        <v>0</v>
      </c>
      <c r="K16" s="149">
        <f t="shared" si="3"/>
        <v>24.25</v>
      </c>
    </row>
    <row r="17" spans="1:11" ht="15" customHeight="1">
      <c r="A17" s="48" t="s">
        <v>121</v>
      </c>
      <c r="B17" s="74" t="s">
        <v>109</v>
      </c>
      <c r="C17" s="68" t="s">
        <v>32</v>
      </c>
      <c r="D17" s="173" t="s">
        <v>94</v>
      </c>
      <c r="E17" s="113">
        <f>SUMIFS('Mod Coletivas - com Apuramento'!$G$6:$G$354,'Mod Coletivas - com Apuramento'!$E$6:$E$354,ranking_zona!C17,'Mod Coletivas - com Apuramento'!$B$6:$B$354,ranking_zona!A17,'Mod Coletivas - com Apuramento'!$C$6:$C$354,B17)</f>
        <v>131</v>
      </c>
      <c r="F17" s="68">
        <v>4</v>
      </c>
      <c r="G17" s="150">
        <f t="shared" si="2"/>
        <v>32.75</v>
      </c>
      <c r="H17" s="68">
        <f>SUMIFS('Mod Coletivas - com Apuramento'!$J$6:$J$354,'Mod Coletivas - com Apuramento'!$H$6:$H$354,ranking_zona!C17,'Mod Coletivas - com Apuramento'!$B$6:$B$354,ranking_zona!A17,'Mod Coletivas - com Apuramento'!$C$6:$C$354,B17)</f>
        <v>155</v>
      </c>
      <c r="I17" s="68">
        <v>4</v>
      </c>
      <c r="J17" s="146">
        <f>H17/I17</f>
        <v>38.75</v>
      </c>
      <c r="K17" s="147">
        <f t="shared" si="3"/>
        <v>71.5</v>
      </c>
    </row>
    <row r="18" spans="1:11" ht="15" customHeight="1">
      <c r="A18" s="49" t="s">
        <v>121</v>
      </c>
      <c r="B18" s="180" t="s">
        <v>109</v>
      </c>
      <c r="C18" s="177" t="s">
        <v>34</v>
      </c>
      <c r="D18" s="174" t="s">
        <v>1141</v>
      </c>
      <c r="E18" s="115">
        <f>SUMIFS('Mod Coletivas - com Apuramento'!$G$6:$G$354,'Mod Coletivas - com Apuramento'!$E$6:$E$354,ranking_zona!C18,'Mod Coletivas - com Apuramento'!$B$6:$B$354,ranking_zona!A18,'Mod Coletivas - com Apuramento'!$C$6:$C$354,B18)</f>
        <v>72</v>
      </c>
      <c r="F18" s="177">
        <v>3</v>
      </c>
      <c r="G18" s="151">
        <f t="shared" si="2"/>
        <v>24</v>
      </c>
      <c r="H18" s="177">
        <f>SUMIFS('Mod Coletivas - com Apuramento'!$J$6:$J$354,'Mod Coletivas - com Apuramento'!$H$6:$H$354,ranking_zona!C18,'Mod Coletivas - com Apuramento'!$B$6:$B$354,ranking_zona!A18,'Mod Coletivas - com Apuramento'!$C$6:$C$354,B18)</f>
        <v>90</v>
      </c>
      <c r="I18" s="177">
        <v>3</v>
      </c>
      <c r="J18" s="207">
        <f>H18/I18</f>
        <v>30</v>
      </c>
      <c r="K18" s="148">
        <f t="shared" si="3"/>
        <v>54</v>
      </c>
    </row>
    <row r="19" spans="1:11" ht="15" customHeight="1" thickBot="1">
      <c r="A19" s="73" t="s">
        <v>121</v>
      </c>
      <c r="B19" s="163" t="s">
        <v>109</v>
      </c>
      <c r="C19" s="171" t="s">
        <v>33</v>
      </c>
      <c r="D19" s="175" t="s">
        <v>1140</v>
      </c>
      <c r="E19" s="117">
        <f>SUMIFS('Mod Coletivas - com Apuramento'!$G$6:$G$354,'Mod Coletivas - com Apuramento'!$E$6:$E$354,ranking_zona!C19,'Mod Coletivas - com Apuramento'!$B$6:$B$354,ranking_zona!A19,'Mod Coletivas - com Apuramento'!$C$6:$C$354,B19)</f>
        <v>67</v>
      </c>
      <c r="F19" s="171">
        <v>4</v>
      </c>
      <c r="G19" s="152">
        <f t="shared" si="2"/>
        <v>16.75</v>
      </c>
      <c r="H19" s="171">
        <f>SUMIFS('Mod Coletivas - com Apuramento'!$J$6:$J$354,'Mod Coletivas - com Apuramento'!$H$6:$H$354,ranking_zona!C19,'Mod Coletivas - com Apuramento'!$B$6:$B$354,ranking_zona!A19,'Mod Coletivas - com Apuramento'!$C$6:$C$354,B19)</f>
        <v>0</v>
      </c>
      <c r="I19" s="171">
        <v>0</v>
      </c>
      <c r="J19" s="172">
        <v>0</v>
      </c>
      <c r="K19" s="149">
        <f t="shared" si="3"/>
        <v>16.75</v>
      </c>
    </row>
    <row r="20" spans="1:11" ht="15" customHeight="1">
      <c r="A20" s="49" t="s">
        <v>117</v>
      </c>
      <c r="B20" s="180" t="s">
        <v>108</v>
      </c>
      <c r="C20" s="177" t="s">
        <v>34</v>
      </c>
      <c r="D20" s="174" t="s">
        <v>1141</v>
      </c>
      <c r="E20" s="115">
        <f>SUMIFS('Mod Coletivas - com Apuramento'!$G$6:$G$354,'Mod Coletivas - com Apuramento'!$E$6:$E$354,ranking_zona!C20,'Mod Coletivas - com Apuramento'!$B$6:$B$354,ranking_zona!A20,'Mod Coletivas - com Apuramento'!$C$6:$C$354,B20)</f>
        <v>81</v>
      </c>
      <c r="F20" s="177">
        <v>3</v>
      </c>
      <c r="G20" s="151">
        <f t="shared" si="2"/>
        <v>27</v>
      </c>
      <c r="H20" s="177">
        <f>SUMIFS('Mod Coletivas - com Apuramento'!$J$6:$J$354,'Mod Coletivas - com Apuramento'!$H$6:$H$354,ranking_zona!C20,'Mod Coletivas - com Apuramento'!$B$6:$B$354,ranking_zona!A20,'Mod Coletivas - com Apuramento'!$C$6:$C$354,B20)</f>
        <v>110</v>
      </c>
      <c r="I20" s="177">
        <v>3</v>
      </c>
      <c r="J20" s="207">
        <f>H20/I20</f>
        <v>36.666666666666664</v>
      </c>
      <c r="K20" s="148">
        <f t="shared" si="3"/>
        <v>63.666666666666664</v>
      </c>
    </row>
    <row r="21" spans="1:11" ht="15" customHeight="1">
      <c r="A21" s="49" t="s">
        <v>117</v>
      </c>
      <c r="B21" s="180" t="s">
        <v>108</v>
      </c>
      <c r="C21" s="177" t="s">
        <v>32</v>
      </c>
      <c r="D21" s="174" t="s">
        <v>1140</v>
      </c>
      <c r="E21" s="115">
        <f>SUMIFS('Mod Coletivas - com Apuramento'!$G$6:$G$354,'Mod Coletivas - com Apuramento'!$E$6:$E$354,ranking_zona!C21,'Mod Coletivas - com Apuramento'!$B$6:$B$354,ranking_zona!A21,'Mod Coletivas - com Apuramento'!$C$6:$C$354,B21)</f>
        <v>101</v>
      </c>
      <c r="F21" s="177">
        <v>4</v>
      </c>
      <c r="G21" s="151">
        <f t="shared" si="2"/>
        <v>25.25</v>
      </c>
      <c r="H21" s="177">
        <f>SUMIFS('Mod Coletivas - com Apuramento'!$J$6:$J$354,'Mod Coletivas - com Apuramento'!$H$6:$H$354,ranking_zona!C21,'Mod Coletivas - com Apuramento'!$B$6:$B$354,ranking_zona!A21,'Mod Coletivas - com Apuramento'!$C$6:$C$354,B21)</f>
        <v>135</v>
      </c>
      <c r="I21" s="177">
        <v>4</v>
      </c>
      <c r="J21" s="207">
        <f>H21/I21</f>
        <v>33.75</v>
      </c>
      <c r="K21" s="148">
        <f t="shared" si="3"/>
        <v>59</v>
      </c>
    </row>
    <row r="22" spans="1:11" ht="15" customHeight="1" thickBot="1">
      <c r="A22" s="73" t="s">
        <v>117</v>
      </c>
      <c r="B22" s="163" t="s">
        <v>108</v>
      </c>
      <c r="C22" s="171" t="s">
        <v>33</v>
      </c>
      <c r="D22" s="175" t="s">
        <v>94</v>
      </c>
      <c r="E22" s="117">
        <f>SUMIFS('Mod Coletivas - com Apuramento'!$G$6:$G$354,'Mod Coletivas - com Apuramento'!$E$6:$E$354,ranking_zona!C22,'Mod Coletivas - com Apuramento'!$B$6:$B$354,ranking_zona!A22,'Mod Coletivas - com Apuramento'!$C$6:$C$354,B22)</f>
        <v>88</v>
      </c>
      <c r="F22" s="171">
        <v>4</v>
      </c>
      <c r="G22" s="152">
        <f t="shared" si="2"/>
        <v>22</v>
      </c>
      <c r="H22" s="171">
        <f>SUMIFS('Mod Coletivas - com Apuramento'!$J$6:$J$354,'Mod Coletivas - com Apuramento'!$H$6:$H$354,ranking_zona!C22,'Mod Coletivas - com Apuramento'!$B$6:$B$354,ranking_zona!A22,'Mod Coletivas - com Apuramento'!$C$6:$C$354,B22)</f>
        <v>0</v>
      </c>
      <c r="I22" s="171">
        <v>0</v>
      </c>
      <c r="J22" s="172">
        <v>0</v>
      </c>
      <c r="K22" s="149">
        <f t="shared" si="3"/>
        <v>22</v>
      </c>
    </row>
    <row r="23" spans="1:11" ht="15" customHeight="1">
      <c r="A23" s="48" t="s">
        <v>117</v>
      </c>
      <c r="B23" s="74" t="s">
        <v>109</v>
      </c>
      <c r="C23" s="68" t="s">
        <v>32</v>
      </c>
      <c r="D23" s="173" t="s">
        <v>94</v>
      </c>
      <c r="E23" s="113">
        <f>SUMIFS('Mod Coletivas - com Apuramento'!$G$6:$G$354,'Mod Coletivas - com Apuramento'!$E$6:$E$354,ranking_zona!C23,'Mod Coletivas - com Apuramento'!$B$6:$B$354,ranking_zona!A23,'Mod Coletivas - com Apuramento'!$C$6:$C$354,B23)</f>
        <v>126</v>
      </c>
      <c r="F23" s="68">
        <v>4</v>
      </c>
      <c r="G23" s="150">
        <f t="shared" ref="G23" si="4">E23/F23</f>
        <v>31.5</v>
      </c>
      <c r="H23" s="68">
        <f>SUMIFS('Mod Coletivas - com Apuramento'!$J$6:$J$354,'Mod Coletivas - com Apuramento'!$H$6:$H$354,ranking_zona!C23,'Mod Coletivas - com Apuramento'!$B$6:$B$354,ranking_zona!A23,'Mod Coletivas - com Apuramento'!$C$6:$C$354,B23)</f>
        <v>150</v>
      </c>
      <c r="I23" s="68">
        <v>4</v>
      </c>
      <c r="J23" s="146">
        <f t="shared" ref="J23" si="5">H23/I23</f>
        <v>37.5</v>
      </c>
      <c r="K23" s="147">
        <f t="shared" ref="K23" si="6">G23+J23</f>
        <v>69</v>
      </c>
    </row>
    <row r="24" spans="1:11" ht="15" customHeight="1">
      <c r="A24" s="49" t="s">
        <v>117</v>
      </c>
      <c r="B24" s="180" t="s">
        <v>109</v>
      </c>
      <c r="C24" s="177" t="s">
        <v>34</v>
      </c>
      <c r="D24" s="174" t="s">
        <v>1141</v>
      </c>
      <c r="E24" s="115">
        <f>SUMIFS('Mod Coletivas - com Apuramento'!$G$6:$G$354,'Mod Coletivas - com Apuramento'!$E$6:$E$354,ranking_zona!C24,'Mod Coletivas - com Apuramento'!$B$6:$B$354,ranking_zona!A24,'Mod Coletivas - com Apuramento'!$C$6:$C$354,B24)</f>
        <v>52</v>
      </c>
      <c r="F24" s="177">
        <v>3</v>
      </c>
      <c r="G24" s="151">
        <f>E24/F24</f>
        <v>17.333333333333332</v>
      </c>
      <c r="H24" s="177">
        <f>SUMIFS('Mod Coletivas - com Apuramento'!$J$6:$J$354,'Mod Coletivas - com Apuramento'!$H$6:$H$354,ranking_zona!C24,'Mod Coletivas - com Apuramento'!$B$6:$B$354,ranking_zona!A24,'Mod Coletivas - com Apuramento'!$C$6:$C$354,B24)</f>
        <v>45</v>
      </c>
      <c r="I24" s="177">
        <v>3</v>
      </c>
      <c r="J24" s="207">
        <f>H24/I24</f>
        <v>15</v>
      </c>
      <c r="K24" s="148">
        <f>G24+J24</f>
        <v>32.333333333333329</v>
      </c>
    </row>
    <row r="25" spans="1:11" ht="15" customHeight="1" thickBot="1">
      <c r="A25" s="73" t="s">
        <v>117</v>
      </c>
      <c r="B25" s="163" t="s">
        <v>109</v>
      </c>
      <c r="C25" s="171" t="s">
        <v>33</v>
      </c>
      <c r="D25" s="175" t="s">
        <v>1140</v>
      </c>
      <c r="E25" s="117">
        <f>SUMIFS('Mod Coletivas - com Apuramento'!$G$6:$G$354,'Mod Coletivas - com Apuramento'!$E$6:$E$354,ranking_zona!C25,'Mod Coletivas - com Apuramento'!$B$6:$B$354,ranking_zona!A25,'Mod Coletivas - com Apuramento'!$C$6:$C$354,B25)</f>
        <v>97</v>
      </c>
      <c r="F25" s="171">
        <v>4</v>
      </c>
      <c r="G25" s="152">
        <f>E25/F25</f>
        <v>24.25</v>
      </c>
      <c r="H25" s="171">
        <f>SUMIFS('Mod Coletivas - com Apuramento'!$J$6:$J$354,'Mod Coletivas - com Apuramento'!$H$6:$H$354,ranking_zona!C25,'Mod Coletivas - com Apuramento'!$B$6:$B$354,ranking_zona!A25,'Mod Coletivas - com Apuramento'!$C$6:$C$354,B25)</f>
        <v>0</v>
      </c>
      <c r="I25" s="171">
        <v>0</v>
      </c>
      <c r="J25" s="172">
        <v>0</v>
      </c>
      <c r="K25" s="149">
        <f>G25+J25</f>
        <v>24.25</v>
      </c>
    </row>
    <row r="26" spans="1:11" ht="15" customHeight="1">
      <c r="A26" s="49" t="s">
        <v>118</v>
      </c>
      <c r="B26" s="180" t="s">
        <v>109</v>
      </c>
      <c r="C26" s="177" t="s">
        <v>34</v>
      </c>
      <c r="D26" s="174" t="s">
        <v>1141</v>
      </c>
      <c r="E26" s="115">
        <f>SUMIFS('Mod Coletivas - com Apuramento'!$G$6:$G$354,'Mod Coletivas - com Apuramento'!$E$6:$E$354,ranking_zona!C26,'Mod Coletivas - com Apuramento'!$B$6:$B$354,ranking_zona!A26,'Mod Coletivas - com Apuramento'!$C$6:$C$354,B26)</f>
        <v>85</v>
      </c>
      <c r="F26" s="177">
        <v>2</v>
      </c>
      <c r="G26" s="151">
        <f>E26/F26</f>
        <v>42.5</v>
      </c>
      <c r="H26" s="177">
        <f>SUMIFS('Mod Coletivas - com Apuramento'!$J$6:$J$354,'Mod Coletivas - com Apuramento'!$H$6:$H$354,ranking_zona!C26,'Mod Coletivas - com Apuramento'!$B$6:$B$354,ranking_zona!A26,'Mod Coletivas - com Apuramento'!$C$6:$C$354,B26)</f>
        <v>0</v>
      </c>
      <c r="I26" s="177">
        <v>0</v>
      </c>
      <c r="J26" s="207">
        <v>0</v>
      </c>
      <c r="K26" s="148">
        <f>G26+J26</f>
        <v>42.5</v>
      </c>
    </row>
    <row r="27" spans="1:11" ht="15" customHeight="1">
      <c r="A27" s="49" t="s">
        <v>118</v>
      </c>
      <c r="B27" s="180" t="s">
        <v>109</v>
      </c>
      <c r="C27" s="177" t="s">
        <v>32</v>
      </c>
      <c r="D27" s="174" t="s">
        <v>1140</v>
      </c>
      <c r="E27" s="115">
        <f>SUMIFS('Mod Coletivas - com Apuramento'!$G$6:$G$354,'Mod Coletivas - com Apuramento'!$E$6:$E$354,ranking_zona!C27,'Mod Coletivas - com Apuramento'!$B$6:$B$354,ranking_zona!A27,'Mod Coletivas - com Apuramento'!$C$6:$C$354,B27)</f>
        <v>110</v>
      </c>
      <c r="F27" s="177">
        <v>3</v>
      </c>
      <c r="G27" s="151">
        <f>E27/F27</f>
        <v>36.666666666666664</v>
      </c>
      <c r="H27" s="177">
        <f>SUMIFS('Mod Coletivas - com Apuramento'!$J$6:$J$354,'Mod Coletivas - com Apuramento'!$H$6:$H$354,ranking_zona!C27,'Mod Coletivas - com Apuramento'!$B$6:$B$354,ranking_zona!A27,'Mod Coletivas - com Apuramento'!$C$6:$C$354,B27)</f>
        <v>0</v>
      </c>
      <c r="I27" s="177">
        <v>0</v>
      </c>
      <c r="J27" s="207">
        <v>0</v>
      </c>
      <c r="K27" s="148">
        <f>G27+J27</f>
        <v>36.666666666666664</v>
      </c>
    </row>
    <row r="28" spans="1:11" ht="15" customHeight="1" thickBot="1">
      <c r="A28" s="73" t="s">
        <v>118</v>
      </c>
      <c r="B28" s="163" t="s">
        <v>109</v>
      </c>
      <c r="C28" s="171" t="s">
        <v>33</v>
      </c>
      <c r="D28" s="175" t="s">
        <v>94</v>
      </c>
      <c r="E28" s="117">
        <f>SUMIFS('Mod Coletivas - com Apuramento'!$G$6:$G$354,'Mod Coletivas - com Apuramento'!$E$6:$E$354,ranking_zona!C28,'Mod Coletivas - com Apuramento'!$B$6:$B$354,ranking_zona!A28,'Mod Coletivas - com Apuramento'!$C$6:$C$354,B28)</f>
        <v>0</v>
      </c>
      <c r="F28" s="171">
        <v>0</v>
      </c>
      <c r="G28" s="152">
        <v>0</v>
      </c>
      <c r="H28" s="171">
        <f>SUMIFS('Mod Coletivas - com Apuramento'!$J$6:$J$354,'Mod Coletivas - com Apuramento'!$H$6:$H$354,ranking_zona!C28,'Mod Coletivas - com Apuramento'!$B$6:$B$354,ranking_zona!A28,'Mod Coletivas - com Apuramento'!$C$6:$C$354,B28)</f>
        <v>0</v>
      </c>
      <c r="I28" s="171">
        <v>0</v>
      </c>
      <c r="J28" s="172">
        <v>0</v>
      </c>
      <c r="K28" s="149">
        <f t="shared" ref="K28:K30" si="7">G28+J28</f>
        <v>0</v>
      </c>
    </row>
    <row r="29" spans="1:11" ht="15" customHeight="1">
      <c r="A29" s="49" t="s">
        <v>119</v>
      </c>
      <c r="B29" s="180" t="s">
        <v>108</v>
      </c>
      <c r="C29" s="177" t="s">
        <v>32</v>
      </c>
      <c r="D29" s="174" t="s">
        <v>1141</v>
      </c>
      <c r="E29" s="115">
        <f>SUMIFS('Mod Coletivas - com Apuramento'!$G$6:$G$354,'Mod Coletivas - com Apuramento'!$E$6:$E$354,ranking_zona!C29,'Mod Coletivas - com Apuramento'!$B$6:$B$354,ranking_zona!A29,'Mod Coletivas - com Apuramento'!$C$6:$C$354,B29)</f>
        <v>45</v>
      </c>
      <c r="F29" s="177">
        <v>3</v>
      </c>
      <c r="G29" s="151">
        <f>E29/F29</f>
        <v>15</v>
      </c>
      <c r="H29" s="177">
        <f>SUMIFS('Mod Coletivas - com Apuramento'!$J$6:$J$354,'Mod Coletivas - com Apuramento'!$H$6:$H$354,ranking_zona!C29,'Mod Coletivas - com Apuramento'!$B$6:$B$354,ranking_zona!A29,'Mod Coletivas - com Apuramento'!$C$6:$C$354,B29)</f>
        <v>95</v>
      </c>
      <c r="I29" s="268">
        <v>2</v>
      </c>
      <c r="J29" s="207">
        <f>H29/I29</f>
        <v>47.5</v>
      </c>
      <c r="K29" s="148">
        <f>G29+J29</f>
        <v>62.5</v>
      </c>
    </row>
    <row r="30" spans="1:11" ht="15" customHeight="1">
      <c r="A30" s="49" t="s">
        <v>119</v>
      </c>
      <c r="B30" s="180" t="s">
        <v>108</v>
      </c>
      <c r="C30" s="177" t="s">
        <v>34</v>
      </c>
      <c r="D30" s="174" t="s">
        <v>1141</v>
      </c>
      <c r="E30" s="115">
        <f>SUMIFS('Mod Coletivas - com Apuramento'!$G$6:$G$354,'Mod Coletivas - com Apuramento'!$E$6:$E$354,ranking_zona!C30,'Mod Coletivas - com Apuramento'!$B$6:$B$354,ranking_zona!A30,'Mod Coletivas - com Apuramento'!$C$6:$C$354,B30)</f>
        <v>82</v>
      </c>
      <c r="F30" s="177">
        <v>4</v>
      </c>
      <c r="G30" s="151">
        <f t="shared" ref="G30" si="8">E30/F30</f>
        <v>20.5</v>
      </c>
      <c r="H30" s="177">
        <f>SUMIFS('Mod Coletivas - com Apuramento'!$J$6:$J$354,'Mod Coletivas - com Apuramento'!$H$6:$H$354,ranking_zona!C30,'Mod Coletivas - com Apuramento'!$B$6:$B$354,ranking_zona!A30,'Mod Coletivas - com Apuramento'!$C$6:$C$354,B30)</f>
        <v>115</v>
      </c>
      <c r="I30" s="177">
        <v>4</v>
      </c>
      <c r="J30" s="207">
        <f>H30/I30</f>
        <v>28.75</v>
      </c>
      <c r="K30" s="148">
        <f t="shared" si="7"/>
        <v>49.25</v>
      </c>
    </row>
    <row r="31" spans="1:11" ht="15" customHeight="1" thickBot="1">
      <c r="A31" s="49" t="s">
        <v>119</v>
      </c>
      <c r="B31" s="180" t="s">
        <v>108</v>
      </c>
      <c r="C31" s="177" t="s">
        <v>33</v>
      </c>
      <c r="D31" s="174" t="s">
        <v>1138</v>
      </c>
      <c r="E31" s="115">
        <f>SUMIFS('Mod Coletivas - com Apuramento'!$G$6:$G$354,'Mod Coletivas - com Apuramento'!$E$6:$E$354,ranking_zona!C31,'Mod Coletivas - com Apuramento'!$B$6:$B$354,ranking_zona!A31,'Mod Coletivas - com Apuramento'!$C$6:$C$354,B31)</f>
        <v>148</v>
      </c>
      <c r="F31" s="177">
        <v>4</v>
      </c>
      <c r="G31" s="151">
        <f>E31/F31</f>
        <v>37</v>
      </c>
      <c r="H31" s="177">
        <f>SUMIFS('Mod Coletivas - com Apuramento'!$J$6:$J$354,'Mod Coletivas - com Apuramento'!$H$6:$H$354,ranking_zona!C31,'Mod Coletivas - com Apuramento'!$B$6:$B$354,ranking_zona!A31,'Mod Coletivas - com Apuramento'!$C$6:$C$354,B31)</f>
        <v>0</v>
      </c>
      <c r="I31" s="177">
        <v>0</v>
      </c>
      <c r="J31" s="207">
        <v>0</v>
      </c>
      <c r="K31" s="148">
        <f>G31+J31</f>
        <v>37</v>
      </c>
    </row>
    <row r="32" spans="1:11" ht="15" customHeight="1">
      <c r="A32" s="48" t="s">
        <v>119</v>
      </c>
      <c r="B32" s="74" t="s">
        <v>109</v>
      </c>
      <c r="C32" s="68" t="s">
        <v>32</v>
      </c>
      <c r="D32" s="173" t="s">
        <v>1139</v>
      </c>
      <c r="E32" s="113">
        <f>SUMIFS('Mod Coletivas - com Apuramento'!$G$6:$G$354,'Mod Coletivas - com Apuramento'!$E$6:$E$354,ranking_zona!C32,'Mod Coletivas - com Apuramento'!$B$6:$B$354,ranking_zona!A32,'Mod Coletivas - com Apuramento'!$C$6:$C$354,B32)</f>
        <v>81</v>
      </c>
      <c r="F32" s="68">
        <v>3</v>
      </c>
      <c r="G32" s="150">
        <f>E32/F32</f>
        <v>27</v>
      </c>
      <c r="H32" s="68">
        <f>SUMIFS('Mod Coletivas - com Apuramento'!$J$6:$J$354,'Mod Coletivas - com Apuramento'!$H$6:$H$354,ranking_zona!C32,'Mod Coletivas - com Apuramento'!$B$6:$B$354,ranking_zona!A32,'Mod Coletivas - com Apuramento'!$C$6:$C$354,B32)</f>
        <v>95</v>
      </c>
      <c r="I32" s="68">
        <v>2</v>
      </c>
      <c r="J32" s="146">
        <f>H32/I32</f>
        <v>47.5</v>
      </c>
      <c r="K32" s="147">
        <f>G32+J32</f>
        <v>74.5</v>
      </c>
    </row>
    <row r="33" spans="1:11" ht="15" customHeight="1">
      <c r="A33" s="49" t="s">
        <v>119</v>
      </c>
      <c r="B33" s="180" t="s">
        <v>109</v>
      </c>
      <c r="C33" s="177" t="s">
        <v>34</v>
      </c>
      <c r="D33" s="174" t="s">
        <v>94</v>
      </c>
      <c r="E33" s="115">
        <f>SUMIFS('Mod Coletivas - com Apuramento'!$G$6:$G$354,'Mod Coletivas - com Apuramento'!$E$6:$E$354,ranking_zona!C33,'Mod Coletivas - com Apuramento'!$B$6:$B$354,ranking_zona!A33,'Mod Coletivas - com Apuramento'!$C$6:$C$354,B33)</f>
        <v>83</v>
      </c>
      <c r="F33" s="177">
        <v>3</v>
      </c>
      <c r="G33" s="151">
        <f>E33/F33</f>
        <v>27.666666666666668</v>
      </c>
      <c r="H33" s="177">
        <f>SUMIFS('Mod Coletivas - com Apuramento'!$J$6:$J$354,'Mod Coletivas - com Apuramento'!$H$6:$H$354,ranking_zona!C33,'Mod Coletivas - com Apuramento'!$B$6:$B$354,ranking_zona!A33,'Mod Coletivas - com Apuramento'!$C$6:$C$354,B33)</f>
        <v>105</v>
      </c>
      <c r="I33" s="177">
        <v>3</v>
      </c>
      <c r="J33" s="207">
        <f>H33/I33</f>
        <v>35</v>
      </c>
      <c r="K33" s="148">
        <f>G33+J33</f>
        <v>62.666666666666671</v>
      </c>
    </row>
    <row r="34" spans="1:11" ht="15" customHeight="1" thickBot="1">
      <c r="A34" s="73" t="s">
        <v>119</v>
      </c>
      <c r="B34" s="163" t="s">
        <v>109</v>
      </c>
      <c r="C34" s="171" t="s">
        <v>33</v>
      </c>
      <c r="D34" s="175" t="s">
        <v>1138</v>
      </c>
      <c r="E34" s="117">
        <f>SUMIFS('Mod Coletivas - com Apuramento'!$G$6:$G$354,'Mod Coletivas - com Apuramento'!$E$6:$E$354,ranking_zona!C34,'Mod Coletivas - com Apuramento'!$B$6:$B$354,ranking_zona!A34,'Mod Coletivas - com Apuramento'!$C$6:$C$354,B34)</f>
        <v>93</v>
      </c>
      <c r="F34" s="171">
        <v>4</v>
      </c>
      <c r="G34" s="152">
        <f>E34/F34</f>
        <v>23.25</v>
      </c>
      <c r="H34" s="171">
        <f>SUMIFS('Mod Coletivas - com Apuramento'!$J$6:$J$354,'Mod Coletivas - com Apuramento'!$H$6:$H$354,ranking_zona!C34,'Mod Coletivas - com Apuramento'!$B$6:$B$354,ranking_zona!A34,'Mod Coletivas - com Apuramento'!$C$6:$C$354,B34)</f>
        <v>0</v>
      </c>
      <c r="I34" s="171">
        <v>0</v>
      </c>
      <c r="J34" s="172">
        <v>0</v>
      </c>
      <c r="K34" s="149">
        <f>G34+J34</f>
        <v>23.25</v>
      </c>
    </row>
  </sheetData>
  <sheetProtection selectLockedCells="1" autoFilter="0" selectUnlockedCells="1"/>
  <autoFilter ref="A4:K34" xr:uid="{00000000-0009-0000-0000-000006000000}">
    <sortState xmlns:xlrd2="http://schemas.microsoft.com/office/spreadsheetml/2017/richdata2" ref="A17:K19">
      <sortCondition descending="1" ref="K4:K34"/>
    </sortState>
  </autoFilter>
  <mergeCells count="8">
    <mergeCell ref="C1:K1"/>
    <mergeCell ref="A3:A4"/>
    <mergeCell ref="C3:C4"/>
    <mergeCell ref="E3:G3"/>
    <mergeCell ref="H3:J3"/>
    <mergeCell ref="K3:K4"/>
    <mergeCell ref="D3:D4"/>
    <mergeCell ref="B3:B4"/>
  </mergeCells>
  <printOptions horizontalCentered="1"/>
  <pageMargins left="0.25" right="0.25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11</vt:i4>
      </vt:variant>
    </vt:vector>
  </HeadingPairs>
  <TitlesOfParts>
    <vt:vector size="18" baseType="lpstr">
      <vt:lpstr>Mod Combates</vt:lpstr>
      <vt:lpstr>Mod Ind - Provas Individuais</vt:lpstr>
      <vt:lpstr>Mod Ind - Provas Pares duplas</vt:lpstr>
      <vt:lpstr>Mod Ind - Provas Equipas</vt:lpstr>
      <vt:lpstr>Mod Coletivas - DIRETOS</vt:lpstr>
      <vt:lpstr>Mod Coletivas - com Apuramento</vt:lpstr>
      <vt:lpstr>ranking_zona</vt:lpstr>
      <vt:lpstr>'Mod Coletivas - com Apuramento'!Área_de_Impressão</vt:lpstr>
      <vt:lpstr>'Mod Combates'!Área_de_Impressão</vt:lpstr>
      <vt:lpstr>'Mod Ind - Provas Pares duplas'!Área_de_Impressão</vt:lpstr>
      <vt:lpstr>ranking_zona!Área_de_Impressão</vt:lpstr>
      <vt:lpstr>'Mod Coletivas - com Apuramento'!Títulos_de_Impressão</vt:lpstr>
      <vt:lpstr>'Mod Coletivas - DIRETOS'!Títulos_de_Impressão</vt:lpstr>
      <vt:lpstr>'Mod Combates'!Títulos_de_Impressão</vt:lpstr>
      <vt:lpstr>'Mod Ind - Provas Equipas'!Títulos_de_Impressão</vt:lpstr>
      <vt:lpstr>'Mod Ind - Provas Individuais'!Títulos_de_Impressão</vt:lpstr>
      <vt:lpstr>'Mod Ind - Provas Pares duplas'!Títulos_de_Impressão</vt:lpstr>
      <vt:lpstr>ranking_zona!Títulos_de_Impressão</vt:lpstr>
    </vt:vector>
  </TitlesOfParts>
  <Company>FADU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Ricardo Rodrigues</cp:lastModifiedBy>
  <cp:lastPrinted>2017-10-12T17:12:32Z</cp:lastPrinted>
  <dcterms:created xsi:type="dcterms:W3CDTF">2008-07-09T10:46:09Z</dcterms:created>
  <dcterms:modified xsi:type="dcterms:W3CDTF">2021-10-14T13:35:26Z</dcterms:modified>
</cp:coreProperties>
</file>