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640" windowHeight="11760" tabRatio="856" firstSheet="2" activeTab="6"/>
  </bookViews>
  <sheets>
    <sheet name="Mod Combates" sheetId="11" r:id="rId1"/>
    <sheet name="Mod Ind - Provas Individuais" sheetId="8" r:id="rId2"/>
    <sheet name="Mod Ind - Provas Pares duplas" sheetId="2" r:id="rId3"/>
    <sheet name="Mod Ind - Provas Equipas" sheetId="7" r:id="rId4"/>
    <sheet name="Mod Coletivas - DIRETOS" sheetId="10" r:id="rId5"/>
    <sheet name="Mod Coletivas - com Apuramento" sheetId="3" r:id="rId6"/>
    <sheet name="ranking_zona" sheetId="6" r:id="rId7"/>
  </sheets>
  <definedNames>
    <definedName name="_xlnm._FilterDatabase" localSheetId="5" hidden="1">'Mod Coletivas - com Apuramento'!$A$4:$P$270</definedName>
    <definedName name="_xlnm._FilterDatabase" localSheetId="4" hidden="1">'Mod Coletivas - DIRETOS'!$A$4:$R$106</definedName>
    <definedName name="_xlnm._FilterDatabase" localSheetId="0" hidden="1">'Mod Combates'!$A$4:$J$491</definedName>
    <definedName name="_xlnm._FilterDatabase" localSheetId="3" hidden="1">'Mod Ind - Provas Equipas'!$A$4:$Q$267</definedName>
    <definedName name="_xlnm._FilterDatabase" localSheetId="1" hidden="1">'Mod Ind - Provas Individuais'!$A$4:$I$364</definedName>
    <definedName name="_xlnm._FilterDatabase" localSheetId="2" hidden="1">'Mod Ind - Provas Pares duplas'!$A$4:$P$476</definedName>
    <definedName name="_xlnm._FilterDatabase" localSheetId="6" hidden="1">ranking_zona!$A$4:$K$34</definedName>
    <definedName name="_xlnm.Print_Area" localSheetId="5">'Mod Coletivas - com Apuramento'!$A$1:$K$271</definedName>
    <definedName name="_xlnm.Print_Area" localSheetId="0">'Mod Combates'!$A$1:$J$481</definedName>
    <definedName name="_xlnm.Print_Area" localSheetId="2">'Mod Ind - Provas Pares duplas'!$A$1:$I$476</definedName>
    <definedName name="_xlnm.Print_Area" localSheetId="6">ranking_zona!$A$1:$K$34</definedName>
    <definedName name="_xlnm.Print_Titles" localSheetId="5">'Mod Coletivas - com Apuramento'!$1:$3</definedName>
    <definedName name="_xlnm.Print_Titles" localSheetId="4">'Mod Coletivas - DIRETOS'!$1:$2</definedName>
    <definedName name="_xlnm.Print_Titles" localSheetId="0">'Mod Combates'!$1:$4</definedName>
    <definedName name="_xlnm.Print_Titles" localSheetId="3">'Mod Ind - Provas Equipas'!$1:$3</definedName>
    <definedName name="_xlnm.Print_Titles" localSheetId="1">'Mod Ind - Provas Individuais'!$1:$4</definedName>
    <definedName name="_xlnm.Print_Titles" localSheetId="2">'Mod Ind - Provas Pares duplas'!$1:$3</definedName>
    <definedName name="_xlnm.Print_Titles" localSheetId="6">ranking_zona!$4:$4</definedName>
    <definedName name="Z_EFB39127_BB83_40A0_A1C4_DE6C66E4A174_.wvu.FilterData" localSheetId="5" hidden="1">'Mod Coletivas - com Apuramento'!$A$5:$K$96</definedName>
    <definedName name="Z_EFB39127_BB83_40A0_A1C4_DE6C66E4A174_.wvu.FilterData" localSheetId="4" hidden="1">'Mod Coletivas - DIRETOS'!$A$5:$I$78</definedName>
    <definedName name="Z_EFB39127_BB83_40A0_A1C4_DE6C66E4A174_.wvu.FilterData" localSheetId="0" hidden="1">'Mod Combates'!$A$4:$J$193</definedName>
    <definedName name="Z_EFB39127_BB83_40A0_A1C4_DE6C66E4A174_.wvu.FilterData" localSheetId="1" hidden="1">'Mod Ind - Provas Individuais'!$A$4:$I$123</definedName>
    <definedName name="Z_EFB39127_BB83_40A0_A1C4_DE6C66E4A174_.wvu.FilterData" localSheetId="2" hidden="1">'Mod Ind - Provas Pares duplas'!$A$5:$I$122</definedName>
    <definedName name="Z_EFB39127_BB83_40A0_A1C4_DE6C66E4A174_.wvu.FilterData" localSheetId="6" hidden="1">ranking_zona!$A$4:$K$34</definedName>
    <definedName name="Z_EFB39127_BB83_40A0_A1C4_DE6C66E4A174_.wvu.PrintArea" localSheetId="6" hidden="1">ranking_zona!$A$2:$K$34</definedName>
    <definedName name="Z_EFB39127_BB83_40A0_A1C4_DE6C66E4A174_.wvu.PrintTitles" localSheetId="5" hidden="1">'Mod Coletivas - com Apuramento'!$1:$3</definedName>
    <definedName name="Z_EFB39127_BB83_40A0_A1C4_DE6C66E4A174_.wvu.PrintTitles" localSheetId="4" hidden="1">'Mod Coletivas - DIRETOS'!$1:$2</definedName>
    <definedName name="Z_EFB39127_BB83_40A0_A1C4_DE6C66E4A174_.wvu.PrintTitles" localSheetId="0" hidden="1">'Mod Combates'!$1:$4</definedName>
    <definedName name="Z_EFB39127_BB83_40A0_A1C4_DE6C66E4A174_.wvu.PrintTitles" localSheetId="1" hidden="1">'Mod Ind - Provas Individuais'!$1:$4</definedName>
    <definedName name="Z_EFB39127_BB83_40A0_A1C4_DE6C66E4A174_.wvu.PrintTitles" localSheetId="2" hidden="1">'Mod Ind - Provas Pares duplas'!$1:$3</definedName>
    <definedName name="Z_EFB39127_BB83_40A0_A1C4_DE6C66E4A174_.wvu.PrintTitles" localSheetId="6" hidden="1">ranking_zona!$4:$4</definedName>
  </definedNames>
  <calcPr calcId="145621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5" i="10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5" i="2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46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6" i="11" l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5" i="11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I169" i="7" l="1"/>
  <c r="I173" i="7"/>
  <c r="I166" i="7"/>
  <c r="I172" i="7"/>
  <c r="I238" i="7" l="1"/>
  <c r="I235" i="7"/>
  <c r="I236" i="7"/>
  <c r="I237" i="7"/>
  <c r="I239" i="7"/>
  <c r="I233" i="7"/>
  <c r="I234" i="7"/>
  <c r="I200" i="7"/>
  <c r="I221" i="7"/>
  <c r="I222" i="7"/>
  <c r="I226" i="7"/>
  <c r="I114" i="7"/>
  <c r="I84" i="7"/>
  <c r="I246" i="7"/>
  <c r="I247" i="7"/>
  <c r="I242" i="7"/>
  <c r="I254" i="7"/>
  <c r="I251" i="7"/>
  <c r="I252" i="7"/>
  <c r="I245" i="7"/>
  <c r="I266" i="7"/>
  <c r="I255" i="7"/>
  <c r="I256" i="7"/>
  <c r="I257" i="7"/>
  <c r="I240" i="7"/>
  <c r="I241" i="7"/>
  <c r="I262" i="7"/>
  <c r="I263" i="7"/>
  <c r="I264" i="7"/>
  <c r="I267" i="7"/>
  <c r="I244" i="7"/>
  <c r="I259" i="7"/>
  <c r="I248" i="7"/>
  <c r="I249" i="7"/>
  <c r="I250" i="7"/>
  <c r="I265" i="7"/>
  <c r="I258" i="7"/>
  <c r="I260" i="7"/>
  <c r="I243" i="7"/>
  <c r="I261" i="7"/>
  <c r="I253" i="7"/>
  <c r="E34" i="6" l="1"/>
  <c r="H34" i="6"/>
  <c r="E13" i="6"/>
  <c r="F13" i="6"/>
  <c r="H13" i="6"/>
  <c r="F6" i="6"/>
  <c r="F7" i="6"/>
  <c r="F10" i="6"/>
  <c r="F9" i="6"/>
  <c r="F12" i="6"/>
  <c r="F11" i="6"/>
  <c r="F15" i="6"/>
  <c r="F14" i="6"/>
  <c r="F16" i="6"/>
  <c r="F18" i="6"/>
  <c r="F20" i="6"/>
  <c r="F28" i="6"/>
  <c r="F27" i="6"/>
  <c r="F26" i="6"/>
  <c r="F29" i="6"/>
  <c r="F31" i="6"/>
  <c r="F30" i="6"/>
  <c r="F5" i="6"/>
  <c r="J34" i="6" l="1"/>
  <c r="G34" i="6"/>
  <c r="J13" i="6"/>
  <c r="G13" i="6"/>
  <c r="K34" i="6" l="1"/>
  <c r="K13" i="6"/>
  <c r="I198" i="7" l="1"/>
  <c r="I194" i="7"/>
  <c r="I229" i="7"/>
  <c r="I218" i="7"/>
  <c r="I219" i="7"/>
  <c r="I228" i="7"/>
  <c r="I191" i="7"/>
  <c r="I211" i="7"/>
  <c r="I178" i="7"/>
  <c r="I176" i="7"/>
  <c r="I132" i="7"/>
  <c r="I122" i="7"/>
  <c r="I125" i="7"/>
  <c r="I126" i="7"/>
  <c r="I102" i="7"/>
  <c r="I154" i="7"/>
  <c r="I152" i="7"/>
  <c r="I112" i="7"/>
  <c r="I113" i="7"/>
  <c r="I155" i="7"/>
  <c r="I175" i="7"/>
  <c r="I171" i="7"/>
  <c r="I165" i="7"/>
  <c r="I167" i="7"/>
  <c r="I135" i="7"/>
  <c r="I134" i="7"/>
  <c r="I91" i="7"/>
  <c r="I108" i="7"/>
  <c r="I90" i="7"/>
  <c r="I123" i="7"/>
  <c r="I99" i="7"/>
  <c r="I97" i="7"/>
  <c r="I78" i="7"/>
  <c r="I81" i="7"/>
  <c r="I89" i="7"/>
  <c r="I75" i="7"/>
  <c r="I76" i="7"/>
  <c r="I88" i="7"/>
  <c r="I86" i="7"/>
  <c r="I69" i="7"/>
  <c r="I70" i="7"/>
  <c r="I33" i="7"/>
  <c r="I55" i="7"/>
  <c r="I58" i="7"/>
  <c r="I41" i="7"/>
  <c r="I42" i="7"/>
  <c r="I25" i="7"/>
  <c r="I16" i="7"/>
  <c r="I38" i="7"/>
  <c r="I11" i="7"/>
  <c r="I23" i="7"/>
  <c r="I22" i="7"/>
  <c r="I12" i="7"/>
  <c r="I13" i="7"/>
  <c r="I8" i="7"/>
  <c r="H11" i="6" l="1"/>
  <c r="E7" i="6"/>
  <c r="I227" i="7"/>
  <c r="I225" i="7"/>
  <c r="I214" i="7"/>
  <c r="I213" i="7"/>
  <c r="I206" i="7"/>
  <c r="I224" i="7"/>
  <c r="I223" i="7"/>
  <c r="I197" i="7"/>
  <c r="I196" i="7"/>
  <c r="I195" i="7"/>
  <c r="I210" i="7"/>
  <c r="I189" i="7"/>
  <c r="I188" i="7"/>
  <c r="I187" i="7"/>
  <c r="I186" i="7"/>
  <c r="I181" i="7"/>
  <c r="I109" i="7"/>
  <c r="I156" i="7"/>
  <c r="I105" i="7"/>
  <c r="I100" i="7"/>
  <c r="I18" i="7"/>
  <c r="I65" i="7"/>
  <c r="I54" i="7"/>
  <c r="I85" i="7"/>
  <c r="I71" i="7"/>
  <c r="I110" i="7"/>
  <c r="I46" i="7"/>
  <c r="I73" i="7"/>
  <c r="I63" i="7"/>
  <c r="I47" i="7"/>
  <c r="I95" i="7"/>
  <c r="I101" i="7"/>
  <c r="I83" i="7"/>
  <c r="I104" i="7"/>
  <c r="I66" i="7"/>
  <c r="I164" i="7"/>
  <c r="I107" i="7"/>
  <c r="I82" i="7"/>
  <c r="I56" i="7"/>
  <c r="I77" i="7"/>
  <c r="I19" i="7"/>
  <c r="I59" i="7"/>
  <c r="I87" i="7"/>
  <c r="I48" i="7"/>
  <c r="I45" i="7"/>
  <c r="I50" i="7"/>
  <c r="I111" i="7"/>
  <c r="I29" i="7"/>
  <c r="I117" i="7"/>
  <c r="I52" i="7"/>
  <c r="I124" i="7"/>
  <c r="I53" i="7"/>
  <c r="I17" i="7"/>
  <c r="I151" i="7"/>
  <c r="I106" i="7"/>
  <c r="I162" i="7"/>
  <c r="I160" i="7"/>
  <c r="I136" i="7"/>
  <c r="I133" i="7"/>
  <c r="I163" i="7"/>
  <c r="I103" i="7"/>
  <c r="I98" i="7"/>
  <c r="I115" i="7"/>
  <c r="I94" i="7"/>
  <c r="I116" i="7"/>
  <c r="I149" i="7"/>
  <c r="I127" i="7"/>
  <c r="I137" i="7"/>
  <c r="I159" i="7"/>
  <c r="I158" i="7"/>
  <c r="I148" i="7"/>
  <c r="I120" i="7"/>
  <c r="I129" i="7"/>
  <c r="I174" i="7"/>
  <c r="I138" i="7"/>
  <c r="I139" i="7"/>
  <c r="I118" i="7"/>
  <c r="I130" i="7"/>
  <c r="I157" i="7"/>
  <c r="I92" i="7"/>
  <c r="I93" i="7"/>
  <c r="I79" i="7"/>
  <c r="I80" i="7"/>
  <c r="I35" i="7"/>
  <c r="I26" i="7"/>
  <c r="I51" i="7"/>
  <c r="I14" i="7"/>
  <c r="I40" i="7"/>
  <c r="I28" i="7"/>
  <c r="I62" i="7"/>
  <c r="I61" i="7"/>
  <c r="I60" i="7"/>
  <c r="I39" i="7"/>
  <c r="I31" i="7"/>
  <c r="I10" i="7"/>
  <c r="I20" i="7"/>
  <c r="E5" i="6"/>
  <c r="G5" i="6" s="1"/>
  <c r="H5" i="6"/>
  <c r="J5" i="6" s="1"/>
  <c r="H6" i="6"/>
  <c r="H7" i="6"/>
  <c r="I24" i="7"/>
  <c r="I72" i="7"/>
  <c r="I180" i="7"/>
  <c r="I199" i="7"/>
  <c r="I209" i="7"/>
  <c r="I182" i="7"/>
  <c r="I183" i="7"/>
  <c r="I192" i="7"/>
  <c r="I205" i="7"/>
  <c r="I44" i="7"/>
  <c r="I179" i="7"/>
  <c r="I207" i="7"/>
  <c r="I190" i="7"/>
  <c r="I215" i="7"/>
  <c r="I168" i="7"/>
  <c r="I216" i="7"/>
  <c r="I230" i="7"/>
  <c r="I7" i="7"/>
  <c r="I6" i="7"/>
  <c r="I5" i="7"/>
  <c r="I21" i="7"/>
  <c r="I9" i="7"/>
  <c r="I177" i="7"/>
  <c r="I185" i="7"/>
  <c r="I208" i="7"/>
  <c r="I201" i="7"/>
  <c r="I67" i="7"/>
  <c r="I74" i="7"/>
  <c r="I184" i="7"/>
  <c r="I15" i="7"/>
  <c r="I34" i="7"/>
  <c r="I37" i="7"/>
  <c r="I32" i="7"/>
  <c r="I36" i="7"/>
  <c r="I193" i="7"/>
  <c r="I217" i="7"/>
  <c r="I220" i="7"/>
  <c r="I231" i="7"/>
  <c r="I232" i="7"/>
  <c r="I68" i="7"/>
  <c r="I64" i="7"/>
  <c r="I96" i="7"/>
  <c r="I202" i="7"/>
  <c r="I203" i="7"/>
  <c r="I204" i="7"/>
  <c r="I212" i="7"/>
  <c r="I30" i="7"/>
  <c r="I57" i="7"/>
  <c r="I142" i="7"/>
  <c r="I141" i="7"/>
  <c r="I153" i="7"/>
  <c r="I161" i="7"/>
  <c r="I170" i="7"/>
  <c r="I143" i="7"/>
  <c r="I150" i="7"/>
  <c r="I145" i="7"/>
  <c r="I49" i="7"/>
  <c r="I43" i="7"/>
  <c r="I119" i="7"/>
  <c r="I144" i="7"/>
  <c r="I121" i="7"/>
  <c r="I140" i="7"/>
  <c r="I147" i="7"/>
  <c r="I146" i="7"/>
  <c r="I131" i="7"/>
  <c r="I128" i="7"/>
  <c r="I27" i="7"/>
  <c r="H10" i="6"/>
  <c r="H8" i="6"/>
  <c r="H9" i="6"/>
  <c r="H12" i="6"/>
  <c r="H15" i="6"/>
  <c r="H14" i="6"/>
  <c r="H16" i="6"/>
  <c r="H17" i="6"/>
  <c r="J17" i="6" s="1"/>
  <c r="H19" i="6"/>
  <c r="J19" i="6" s="1"/>
  <c r="H18" i="6"/>
  <c r="J18" i="6" s="1"/>
  <c r="H20" i="6"/>
  <c r="H21" i="6"/>
  <c r="H22" i="6"/>
  <c r="H23" i="6"/>
  <c r="H24" i="6"/>
  <c r="H25" i="6"/>
  <c r="H28" i="6"/>
  <c r="H26" i="6"/>
  <c r="H27" i="6"/>
  <c r="H29" i="6"/>
  <c r="H31" i="6"/>
  <c r="H30" i="6"/>
  <c r="H32" i="6"/>
  <c r="H33" i="6"/>
  <c r="E6" i="6"/>
  <c r="E10" i="6"/>
  <c r="E8" i="6"/>
  <c r="E9" i="6"/>
  <c r="E12" i="6"/>
  <c r="E11" i="6"/>
  <c r="E15" i="6"/>
  <c r="E14" i="6"/>
  <c r="E16" i="6"/>
  <c r="E17" i="6"/>
  <c r="E19" i="6"/>
  <c r="E18" i="6"/>
  <c r="E20" i="6"/>
  <c r="E21" i="6"/>
  <c r="E22" i="6"/>
  <c r="E23" i="6"/>
  <c r="E24" i="6"/>
  <c r="E25" i="6"/>
  <c r="E28" i="6"/>
  <c r="E26" i="6"/>
  <c r="E27" i="6"/>
  <c r="E29" i="6"/>
  <c r="E31" i="6"/>
  <c r="E30" i="6"/>
  <c r="E32" i="6"/>
  <c r="E33" i="6"/>
  <c r="J31" i="6" l="1"/>
  <c r="J15" i="6"/>
  <c r="J29" i="6"/>
  <c r="J30" i="6"/>
  <c r="J23" i="6"/>
  <c r="J14" i="6"/>
  <c r="G6" i="6"/>
  <c r="J33" i="6"/>
  <c r="J21" i="6"/>
  <c r="J9" i="6"/>
  <c r="J6" i="6"/>
  <c r="G30" i="6"/>
  <c r="G26" i="6"/>
  <c r="G23" i="6"/>
  <c r="G18" i="6"/>
  <c r="G14" i="6"/>
  <c r="G29" i="6"/>
  <c r="G32" i="6"/>
  <c r="G27" i="6"/>
  <c r="G24" i="6"/>
  <c r="G20" i="6"/>
  <c r="G16" i="6"/>
  <c r="G12" i="6"/>
  <c r="G10" i="6"/>
  <c r="G25" i="6"/>
  <c r="G21" i="6"/>
  <c r="G17" i="6"/>
  <c r="G11" i="6"/>
  <c r="G8" i="6"/>
  <c r="G9" i="6"/>
  <c r="G7" i="6"/>
  <c r="G33" i="6"/>
  <c r="G31" i="6"/>
  <c r="G22" i="6"/>
  <c r="J26" i="6"/>
  <c r="J11" i="6"/>
  <c r="J32" i="6"/>
  <c r="J27" i="6"/>
  <c r="J25" i="6"/>
  <c r="J22" i="6"/>
  <c r="J12" i="6"/>
  <c r="J10" i="6"/>
  <c r="J24" i="6"/>
  <c r="J16" i="6"/>
  <c r="J8" i="6"/>
  <c r="J20" i="6"/>
  <c r="G28" i="6"/>
  <c r="G19" i="6"/>
  <c r="G15" i="6"/>
  <c r="K6" i="6" l="1"/>
  <c r="K12" i="6"/>
  <c r="K10" i="6"/>
  <c r="K16" i="6"/>
  <c r="K28" i="6"/>
  <c r="K15" i="6"/>
  <c r="K31" i="6"/>
  <c r="K19" i="6"/>
  <c r="K30" i="6"/>
  <c r="K29" i="6"/>
  <c r="K14" i="6"/>
  <c r="K18" i="6"/>
  <c r="K23" i="6"/>
  <c r="K9" i="6"/>
  <c r="K21" i="6"/>
  <c r="K33" i="6"/>
  <c r="K24" i="6"/>
  <c r="K27" i="6"/>
  <c r="K26" i="6"/>
  <c r="K32" i="6"/>
  <c r="K20" i="6"/>
  <c r="K8" i="6"/>
  <c r="K25" i="6"/>
  <c r="K7" i="6"/>
  <c r="K11" i="6"/>
  <c r="K17" i="6"/>
  <c r="K5" i="6"/>
  <c r="K22" i="6"/>
</calcChain>
</file>

<file path=xl/sharedStrings.xml><?xml version="1.0" encoding="utf-8"?>
<sst xmlns="http://schemas.openxmlformats.org/spreadsheetml/2006/main" count="7426" uniqueCount="1453">
  <si>
    <t>IPLeiria</t>
  </si>
  <si>
    <t>AEFMH</t>
  </si>
  <si>
    <t>AAUBI</t>
  </si>
  <si>
    <t>AAUAv</t>
  </si>
  <si>
    <t>AAUM</t>
  </si>
  <si>
    <t>AEIST</t>
  </si>
  <si>
    <t>AEISMAI</t>
  </si>
  <si>
    <t>AAUTAD</t>
  </si>
  <si>
    <t>AEISCAP</t>
  </si>
  <si>
    <t>AAC</t>
  </si>
  <si>
    <t>IPP</t>
  </si>
  <si>
    <t>AEFEP</t>
  </si>
  <si>
    <t>AEFCT</t>
  </si>
  <si>
    <t>U.Porto</t>
  </si>
  <si>
    <t>AAUAlg</t>
  </si>
  <si>
    <t>AEISA</t>
  </si>
  <si>
    <t>modalidade</t>
  </si>
  <si>
    <t>clube</t>
  </si>
  <si>
    <t xml:space="preserve">Voleibol de Praia fem </t>
  </si>
  <si>
    <t>Voleibol de Praia masc</t>
  </si>
  <si>
    <t>João Silva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</si>
  <si>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</si>
  <si>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</si>
  <si>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</si>
  <si>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</si>
  <si>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</si>
  <si>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</si>
  <si>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</si>
  <si>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</si>
  <si>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Badminton Par fem</t>
  </si>
  <si>
    <t>Badminton Par misto</t>
  </si>
  <si>
    <t>Badminton Par masc</t>
  </si>
  <si>
    <t>Ténis de Mesa Par misto</t>
  </si>
  <si>
    <t>Ténis de Mesa Par fem</t>
  </si>
  <si>
    <t>Ténis de Mesa Par masc</t>
  </si>
  <si>
    <t>Squash fem</t>
  </si>
  <si>
    <t>Squash masc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</si>
  <si>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</si>
  <si>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</si>
  <si>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</si>
  <si>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</si>
  <si>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</si>
  <si>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</si>
  <si>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</si>
  <si>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</si>
  <si>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</si>
  <si>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</si>
  <si>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</si>
  <si>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Bodyboard fem</t>
  </si>
  <si>
    <t>Surf fem</t>
  </si>
  <si>
    <t>Surf masc</t>
  </si>
  <si>
    <t>Mariana Machado</t>
  </si>
  <si>
    <t>Bodyboard masc</t>
  </si>
  <si>
    <t>AEFMV</t>
  </si>
  <si>
    <t>AEISCAL</t>
  </si>
  <si>
    <t>Miguel Pinto</t>
  </si>
  <si>
    <t>Margarida Fernandes</t>
  </si>
  <si>
    <t>AEISCTE-IUL</t>
  </si>
  <si>
    <t>aeISEP</t>
  </si>
  <si>
    <t>Tomás Law</t>
  </si>
  <si>
    <t>Nuno Fernandes</t>
  </si>
  <si>
    <t>AEUFP</t>
  </si>
  <si>
    <t>Bilhar</t>
  </si>
  <si>
    <t>pos</t>
  </si>
  <si>
    <t>Rui Silva</t>
  </si>
  <si>
    <t>Francisco Fraga</t>
  </si>
  <si>
    <t>José Madureira</t>
  </si>
  <si>
    <t>AEISCSP</t>
  </si>
  <si>
    <t>Diogo Silva</t>
  </si>
  <si>
    <t>AAULHT</t>
  </si>
  <si>
    <t>Corfebol</t>
  </si>
  <si>
    <t>AAFDL</t>
  </si>
  <si>
    <t>AEFEUNL</t>
  </si>
  <si>
    <t>AAUAV</t>
  </si>
  <si>
    <t>ULisboa</t>
  </si>
  <si>
    <t>AEISEC</t>
  </si>
  <si>
    <t>AEISCAC</t>
  </si>
  <si>
    <t>AECLSBE</t>
  </si>
  <si>
    <t>AEISEL</t>
  </si>
  <si>
    <t>Gonçalo Ramos</t>
  </si>
  <si>
    <t>Pedro Estevão</t>
  </si>
  <si>
    <t>Pólo Aquático</t>
  </si>
  <si>
    <t>UCP-CRP</t>
  </si>
  <si>
    <t>ID FADU</t>
  </si>
  <si>
    <t>Pos</t>
  </si>
  <si>
    <t>Modalidade</t>
  </si>
  <si>
    <t>Nome</t>
  </si>
  <si>
    <t>Clube</t>
  </si>
  <si>
    <t>CASA</t>
  </si>
  <si>
    <t>AEFML</t>
  </si>
  <si>
    <t>IPG</t>
  </si>
  <si>
    <t>IPSantarém</t>
  </si>
  <si>
    <t>AEFMUP</t>
  </si>
  <si>
    <t>AAENIDH</t>
  </si>
  <si>
    <t>Inês Lorga</t>
  </si>
  <si>
    <t>Pedro Seco</t>
  </si>
  <si>
    <t>Marcelo Ribeiro</t>
  </si>
  <si>
    <t>IPTomar</t>
  </si>
  <si>
    <t>João Lopes</t>
  </si>
  <si>
    <t>Diogo Oliveira</t>
  </si>
  <si>
    <t>Joana Mota</t>
  </si>
  <si>
    <t>Sara Costa</t>
  </si>
  <si>
    <t>Jorge Costa</t>
  </si>
  <si>
    <t>André Cunha</t>
  </si>
  <si>
    <t>Luís Gomes</t>
  </si>
  <si>
    <t>João Dias</t>
  </si>
  <si>
    <t>Patrícia Oliveira</t>
  </si>
  <si>
    <t>Fernando Moreira</t>
  </si>
  <si>
    <t>Miguel Santos</t>
  </si>
  <si>
    <t>Bernardo Oliveira</t>
  </si>
  <si>
    <t>André Alves</t>
  </si>
  <si>
    <t>Bernardo Azevedo</t>
  </si>
  <si>
    <t>Joana Cunha</t>
  </si>
  <si>
    <t>Padel fem</t>
  </si>
  <si>
    <t>Padel Masc</t>
  </si>
  <si>
    <t>Padel Misto</t>
  </si>
  <si>
    <t>(=)</t>
  </si>
  <si>
    <t>A.Militar</t>
  </si>
  <si>
    <t>IPVC</t>
  </si>
  <si>
    <t>AEISCSEM</t>
  </si>
  <si>
    <t>AEFFUL</t>
  </si>
  <si>
    <t>AEFCUL</t>
  </si>
  <si>
    <t>AEFA</t>
  </si>
  <si>
    <t>AEESSA</t>
  </si>
  <si>
    <t>ENaval</t>
  </si>
  <si>
    <t>Sofia Oliveira</t>
  </si>
  <si>
    <t>Carlos Pereira</t>
  </si>
  <si>
    <t>FAIPL</t>
  </si>
  <si>
    <t>UCP-Lisboa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</si>
  <si>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</si>
  <si>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</si>
  <si>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</si>
  <si>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</si>
  <si>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</si>
  <si>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</si>
  <si>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</si>
  <si>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</si>
  <si>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</si>
  <si>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</si>
  <si>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Futebol de Praia</t>
  </si>
  <si>
    <t>Futsal</t>
  </si>
  <si>
    <t>Rugby 7</t>
  </si>
  <si>
    <t>Voleibol</t>
  </si>
  <si>
    <t>Hóquei em Patins</t>
  </si>
  <si>
    <t>Futebol 11</t>
  </si>
  <si>
    <t>género</t>
  </si>
  <si>
    <t>tipo</t>
  </si>
  <si>
    <t>3 x 3</t>
  </si>
  <si>
    <t>Indoor</t>
  </si>
  <si>
    <t>IPCBranco</t>
  </si>
  <si>
    <t>AEULP</t>
  </si>
  <si>
    <t>Rita Amaral</t>
  </si>
  <si>
    <t>Rita Amado Dias</t>
  </si>
  <si>
    <t>Maria Margarida Rodrigues</t>
  </si>
  <si>
    <t>Ruben Vieira</t>
  </si>
  <si>
    <t>Angelo Silva</t>
  </si>
  <si>
    <t>Rui Mendes</t>
  </si>
  <si>
    <t>Pedro Amorim</t>
  </si>
  <si>
    <t>João Santos</t>
  </si>
  <si>
    <t>João Alves</t>
  </si>
  <si>
    <t>José Nunes</t>
  </si>
  <si>
    <t>Ricardo Monteiro</t>
  </si>
  <si>
    <t>Ricardo Moreira</t>
  </si>
  <si>
    <t>Catarina Soares</t>
  </si>
  <si>
    <t>Pedro Amendoeira</t>
  </si>
  <si>
    <t>Rui Bento</t>
  </si>
  <si>
    <t>João Azevedo</t>
  </si>
  <si>
    <t>José Pedro Silva</t>
  </si>
  <si>
    <t>Emanuel Maia</t>
  </si>
  <si>
    <t>Tiago Leite</t>
  </si>
  <si>
    <t>Vitor Ribeiro</t>
  </si>
  <si>
    <t>Joana Brites</t>
  </si>
  <si>
    <t>Maria João Ramalhão</t>
  </si>
  <si>
    <t>Fábio Gomes</t>
  </si>
  <si>
    <t>João Fernandes</t>
  </si>
  <si>
    <t>João Menezes</t>
  </si>
  <si>
    <t>João Marques</t>
  </si>
  <si>
    <t>Nuno Gomes</t>
  </si>
  <si>
    <t>Ana Sofia Almeida</t>
  </si>
  <si>
    <t>Gonçalo Amorim</t>
  </si>
  <si>
    <t>Rodolfo Pedra</t>
  </si>
  <si>
    <t>Rafael Magalhães</t>
  </si>
  <si>
    <t>José Gonçalves</t>
  </si>
  <si>
    <t>Nuno Costa</t>
  </si>
  <si>
    <t>Inês Teixeira</t>
  </si>
  <si>
    <t>Filipa Almeida</t>
  </si>
  <si>
    <t>Guilherme Soares Rosa</t>
  </si>
  <si>
    <t>Harsh Hansraj</t>
  </si>
  <si>
    <t>Delfim Teixeira</t>
  </si>
  <si>
    <t>Maria Leonor Sarmento</t>
  </si>
  <si>
    <t>Mariana Miranda</t>
  </si>
  <si>
    <t>Mariana Lopes</t>
  </si>
  <si>
    <t>Catarina Pacheco</t>
  </si>
  <si>
    <t>Tomás Silva</t>
  </si>
  <si>
    <t>Luis Gomes</t>
  </si>
  <si>
    <t>Bernardo Leite</t>
  </si>
  <si>
    <t>Francisco Pombeiro</t>
  </si>
  <si>
    <t>Diogo Gomes</t>
  </si>
  <si>
    <t>David Marques</t>
  </si>
  <si>
    <t>Diogo Rosa</t>
  </si>
  <si>
    <t>Diogo Trindade Pereira</t>
  </si>
  <si>
    <t>José Coelho</t>
  </si>
  <si>
    <t>Bernardo Atilano</t>
  </si>
  <si>
    <t>João Primo</t>
  </si>
  <si>
    <t>Pedro Soutinho</t>
  </si>
  <si>
    <t>Diogo Nunes</t>
  </si>
  <si>
    <t>Bernardo Almeida</t>
  </si>
  <si>
    <t>João Ramos</t>
  </si>
  <si>
    <t>Mariana Ferreira</t>
  </si>
  <si>
    <t>Jorge Loureiro</t>
  </si>
  <si>
    <t>João Pereira</t>
  </si>
  <si>
    <t>Mickael Alves</t>
  </si>
  <si>
    <t>João Costeira</t>
  </si>
  <si>
    <t>Filipe Afonso</t>
  </si>
  <si>
    <t>Bernardo Machado</t>
  </si>
  <si>
    <t>Filipe Maçães</t>
  </si>
  <si>
    <t>Eduardo Pilar</t>
  </si>
  <si>
    <t>Alexandra Santos</t>
  </si>
  <si>
    <t xml:space="preserve">AEESTeSC </t>
  </si>
  <si>
    <t>Inês Martins</t>
  </si>
  <si>
    <t>Francisco Santos</t>
  </si>
  <si>
    <t>Pedro Alcobia</t>
  </si>
  <si>
    <t>Manuel Morgado</t>
  </si>
  <si>
    <t>Tiago Almeida</t>
  </si>
  <si>
    <t>André Vilela</t>
  </si>
  <si>
    <t>João Câmara</t>
  </si>
  <si>
    <t>Nuno Camarinha</t>
  </si>
  <si>
    <t>Vasco Fraga</t>
  </si>
  <si>
    <t>Diogo Calmeiro</t>
  </si>
  <si>
    <t>João Barbosa</t>
  </si>
  <si>
    <t>Pedro Lima</t>
  </si>
  <si>
    <t>Pedro Silva</t>
  </si>
  <si>
    <t>Bruno Ribeiro</t>
  </si>
  <si>
    <t>João Quinteiro</t>
  </si>
  <si>
    <t>Luis Azevedo</t>
  </si>
  <si>
    <t>Tomás Ramalhão</t>
  </si>
  <si>
    <t>Nuno Ferreira</t>
  </si>
  <si>
    <t>José Matias</t>
  </si>
  <si>
    <t xml:space="preserve">Pedro Ferraz Furriel </t>
  </si>
  <si>
    <t>Miguel Sá</t>
  </si>
  <si>
    <t>Pedro Levi Silva</t>
  </si>
  <si>
    <t>Octávio Silva</t>
  </si>
  <si>
    <t>Marcelo Santos</t>
  </si>
  <si>
    <t>Rúben Fernandes</t>
  </si>
  <si>
    <t>Tiago Oliveira</t>
  </si>
  <si>
    <t>Afonso Silva</t>
  </si>
  <si>
    <t>Ricardo Ramos</t>
  </si>
  <si>
    <t>Afonso Soveral</t>
  </si>
  <si>
    <t>Andebol de Praia</t>
  </si>
  <si>
    <t>Categoria</t>
  </si>
  <si>
    <t>Karaté</t>
  </si>
  <si>
    <t>Inês Tunes</t>
  </si>
  <si>
    <t>Francisca Silva</t>
  </si>
  <si>
    <t>João Xavier</t>
  </si>
  <si>
    <t>Ruben Pedroso</t>
  </si>
  <si>
    <t>Diogo Almeida e Silva</t>
  </si>
  <si>
    <t>Flávio Cunha</t>
  </si>
  <si>
    <t>Joaquim Mendes</t>
  </si>
  <si>
    <t>Diogo Leitão</t>
  </si>
  <si>
    <t>Ana Simão</t>
  </si>
  <si>
    <t>Ana Pinto</t>
  </si>
  <si>
    <t>Maria Pereira</t>
  </si>
  <si>
    <t>Filipa Costa</t>
  </si>
  <si>
    <t>Miguel Diz</t>
  </si>
  <si>
    <t>Emanuel Fernandes</t>
  </si>
  <si>
    <t>Vasco Agostinho</t>
  </si>
  <si>
    <t>António Cardoso</t>
  </si>
  <si>
    <t>Jéssica Marques</t>
  </si>
  <si>
    <t>Jorge Castro</t>
  </si>
  <si>
    <t>Ana Sofia Cruz</t>
  </si>
  <si>
    <t>Luís Silva</t>
  </si>
  <si>
    <t>André Vieira</t>
  </si>
  <si>
    <t>Armando Santos</t>
  </si>
  <si>
    <t>Tomás Lemos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</si>
  <si>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</si>
  <si>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</si>
  <si>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</si>
  <si>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</si>
  <si>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</si>
  <si>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</si>
  <si>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</si>
  <si>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</si>
  <si>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</si>
  <si>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&gt;70kg</t>
  </si>
  <si>
    <t>&gt;90kg</t>
  </si>
  <si>
    <t>Catarina Costa</t>
  </si>
  <si>
    <t>AEESTeSC</t>
  </si>
  <si>
    <t>Carlos Carvalho</t>
  </si>
  <si>
    <t>AFA</t>
  </si>
  <si>
    <t>Lucas Maia</t>
  </si>
  <si>
    <t>AAULL</t>
  </si>
  <si>
    <t>Eduardo Silva</t>
  </si>
  <si>
    <t>João Machado</t>
  </si>
  <si>
    <t>Nuno Dias</t>
  </si>
  <si>
    <t>Diogo Fernandes</t>
  </si>
  <si>
    <t>Pedro Horta</t>
  </si>
  <si>
    <t>AEPortucalense</t>
  </si>
  <si>
    <t>João Mota</t>
  </si>
  <si>
    <t>Pedro Henriques</t>
  </si>
  <si>
    <t>Kickboxing</t>
  </si>
  <si>
    <t>Elisa Duarte</t>
  </si>
  <si>
    <t>Laura Rosado</t>
  </si>
  <si>
    <t>Carlos Figueiredo</t>
  </si>
  <si>
    <t>Diogo Aparicio</t>
  </si>
  <si>
    <t>João Costa</t>
  </si>
  <si>
    <t>José Costa</t>
  </si>
  <si>
    <t>Rui Martins</t>
  </si>
  <si>
    <t>João Monteiro</t>
  </si>
  <si>
    <t>Pedro Oliveira</t>
  </si>
  <si>
    <t>Hugo Nogueira</t>
  </si>
  <si>
    <t>Ricardo Oliveira</t>
  </si>
  <si>
    <t>Áureo Benedito</t>
  </si>
  <si>
    <t>Tiago Santos</t>
  </si>
  <si>
    <t>João Cunha</t>
  </si>
  <si>
    <t>Taekwondo</t>
  </si>
  <si>
    <t>Ana Mira</t>
  </si>
  <si>
    <t>AAIPS</t>
  </si>
  <si>
    <t>Gonçalo Faustino</t>
  </si>
  <si>
    <t>Carlos Moreno</t>
  </si>
  <si>
    <t>Francisco Costa</t>
  </si>
  <si>
    <t>AEIPIAGETA</t>
  </si>
  <si>
    <t>Bruno Fidalgo</t>
  </si>
  <si>
    <t>Gustavo Passos</t>
  </si>
  <si>
    <t>Carlos Brito</t>
  </si>
  <si>
    <t>Ricardo Guimarães</t>
  </si>
  <si>
    <t>Ricardo Martins</t>
  </si>
  <si>
    <t>Renato Viana</t>
  </si>
  <si>
    <t>Júlio Ferreira</t>
  </si>
  <si>
    <t>João Félix</t>
  </si>
  <si>
    <t>IPC</t>
  </si>
  <si>
    <t>Diogo Monteiro</t>
  </si>
  <si>
    <t>Pedro Gomes</t>
  </si>
  <si>
    <t>Pedro Alves</t>
  </si>
  <si>
    <t>José Malafaia</t>
  </si>
  <si>
    <t>Marcos Andrade</t>
  </si>
  <si>
    <t>KUP's Pares</t>
  </si>
  <si>
    <t>Tatiana Costal</t>
  </si>
  <si>
    <t>Gabriela Martins</t>
  </si>
  <si>
    <t>Cláudia Sanches</t>
  </si>
  <si>
    <t>Diogo Ramalho</t>
  </si>
  <si>
    <t>Catarina Miranda Grilo</t>
  </si>
  <si>
    <t>&lt;55kg</t>
  </si>
  <si>
    <t>&lt;67kg</t>
  </si>
  <si>
    <t>&lt;68kg</t>
  </si>
  <si>
    <t>&lt;75kg</t>
  </si>
  <si>
    <t>&lt;84kg</t>
  </si>
  <si>
    <t>Lowkick &lt;56kg</t>
  </si>
  <si>
    <t>Lowkick &lt;67kg</t>
  </si>
  <si>
    <t>Lowkick &lt;71kg</t>
  </si>
  <si>
    <t>Lowkick &lt;75kg</t>
  </si>
  <si>
    <t>Lowkick &lt;81kg</t>
  </si>
  <si>
    <t>Lightkick &lt;55kg</t>
  </si>
  <si>
    <t>Lightkick &lt;65kg</t>
  </si>
  <si>
    <t>Lightkick &lt;69kg</t>
  </si>
  <si>
    <t>Lightkick &lt;74kg</t>
  </si>
  <si>
    <t>Lightkick &lt;79kg</t>
  </si>
  <si>
    <t>Lowkick &lt;65kg</t>
  </si>
  <si>
    <t>Lowkick &lt;86kg</t>
  </si>
  <si>
    <t>&lt;62kg</t>
  </si>
  <si>
    <t>&lt;74kg</t>
  </si>
  <si>
    <t>&lt;80kg</t>
  </si>
  <si>
    <t>&lt;87kg</t>
  </si>
  <si>
    <t>&lt;49kg</t>
  </si>
  <si>
    <t>&lt;58kg</t>
  </si>
  <si>
    <t>&gt;87kg</t>
  </si>
  <si>
    <t>Lightkick &lt;63kg</t>
  </si>
  <si>
    <t>Lightkick &lt;84kg</t>
  </si>
  <si>
    <t>Dan individual f</t>
  </si>
  <si>
    <t>Dan individual m</t>
  </si>
  <si>
    <t>Kup individual m</t>
  </si>
  <si>
    <t>Kup individual f</t>
  </si>
  <si>
    <t>Guilherme São Pedro</t>
  </si>
  <si>
    <t>Maria Inês Sousa</t>
  </si>
  <si>
    <t>Rodrigo Pereira</t>
  </si>
  <si>
    <t>Pedro Sobrinho Ribeiro</t>
  </si>
  <si>
    <t>David Ferreira</t>
  </si>
  <si>
    <t>Marisa Simoes</t>
  </si>
  <si>
    <t>Tomás Marques</t>
  </si>
  <si>
    <t>Ricardo Alves</t>
  </si>
  <si>
    <t>Kata Masculino</t>
  </si>
  <si>
    <t>Kata Feminino</t>
  </si>
  <si>
    <t>Tatiana Martins</t>
  </si>
  <si>
    <t>P.PORTO</t>
  </si>
  <si>
    <t>AEFCL</t>
  </si>
  <si>
    <t>AEFPIE</t>
  </si>
  <si>
    <t>&lt;48kg</t>
  </si>
  <si>
    <t>Joana Carvalho</t>
  </si>
  <si>
    <t>Maria Francisca Damas</t>
  </si>
  <si>
    <t>Emanuel Martins</t>
  </si>
  <si>
    <t>Rita Gama</t>
  </si>
  <si>
    <t>&lt;70kg</t>
  </si>
  <si>
    <t>João Soares</t>
  </si>
  <si>
    <t>Francisco Gomes Sousa</t>
  </si>
  <si>
    <t>Filipe Quintas</t>
  </si>
  <si>
    <t>Pedro Machado</t>
  </si>
  <si>
    <t>Guilherme Salvador</t>
  </si>
  <si>
    <t>Tiago Amaral</t>
  </si>
  <si>
    <t>João Martins</t>
  </si>
  <si>
    <t>Inês Moreira</t>
  </si>
  <si>
    <t>Teresa Silva</t>
  </si>
  <si>
    <t>Sara Leal</t>
  </si>
  <si>
    <t>aeESS</t>
  </si>
  <si>
    <t>David Fernandes</t>
  </si>
  <si>
    <t>Diogo Ribeiro</t>
  </si>
  <si>
    <t>Luís Espírito Santo</t>
  </si>
  <si>
    <t>aeESTSP</t>
  </si>
  <si>
    <t>Alexandra Silva</t>
  </si>
  <si>
    <t>Rafaela Oliveira</t>
  </si>
  <si>
    <t>Raquel Bento</t>
  </si>
  <si>
    <t>&lt;61kg</t>
  </si>
  <si>
    <t>Albino Sousa</t>
  </si>
  <si>
    <t>Flávia Silva Ribeiro</t>
  </si>
  <si>
    <t>Maria Beatriz Clara</t>
  </si>
  <si>
    <t>Álvaro Rios</t>
  </si>
  <si>
    <t>&gt;84kg</t>
  </si>
  <si>
    <t>Renato Gomes Silva</t>
  </si>
  <si>
    <t>&gt;68kg</t>
  </si>
  <si>
    <t>Ana Oliveira</t>
  </si>
  <si>
    <t>Diana Catarina Teixeira</t>
  </si>
  <si>
    <t>Madalena Almeida</t>
  </si>
  <si>
    <t>José Lemos</t>
  </si>
  <si>
    <t>João Coimbra</t>
  </si>
  <si>
    <t>Nuno Matos</t>
  </si>
  <si>
    <t>Pedro Castro</t>
  </si>
  <si>
    <t>Miguel Quinaz</t>
  </si>
  <si>
    <t>Ricardo Guerra Leal</t>
  </si>
  <si>
    <t>Lightkick &gt;65kg</t>
  </si>
  <si>
    <t>Ana Peixoto</t>
  </si>
  <si>
    <t>Lowkick &lt;57kg</t>
  </si>
  <si>
    <t>Lowkick &lt;63,5Kg</t>
  </si>
  <si>
    <t>Paulo Pereira</t>
  </si>
  <si>
    <t>Jorge Valério</t>
  </si>
  <si>
    <t>Adilson Rodrigues</t>
  </si>
  <si>
    <t>Vadym Hapanchak</t>
  </si>
  <si>
    <t>Lowkick &gt;91kg</t>
  </si>
  <si>
    <t>Diogo Castro</t>
  </si>
  <si>
    <t>Diana Eira</t>
  </si>
  <si>
    <t>Valeria Moreno</t>
  </si>
  <si>
    <t>&lt;53kg</t>
  </si>
  <si>
    <t>Alina Lysenko</t>
  </si>
  <si>
    <t>Ricardo Pires</t>
  </si>
  <si>
    <t>Gabriel Coutinho</t>
  </si>
  <si>
    <t>Carina Esperança</t>
  </si>
  <si>
    <t>Mafalda Petinga Pinto</t>
  </si>
  <si>
    <t>AEFDUCP</t>
  </si>
  <si>
    <t>Cristiana Peixe</t>
  </si>
  <si>
    <t>Catarina Ribeiro</t>
  </si>
  <si>
    <t>11245</t>
  </si>
  <si>
    <t>12627</t>
  </si>
  <si>
    <t>12598</t>
  </si>
  <si>
    <t>6942</t>
  </si>
  <si>
    <t>1623</t>
  </si>
  <si>
    <t>12217</t>
  </si>
  <si>
    <t>10408</t>
  </si>
  <si>
    <t>12482</t>
  </si>
  <si>
    <t>2050</t>
  </si>
  <si>
    <t>12700</t>
  </si>
  <si>
    <t>12441</t>
  </si>
  <si>
    <t>9140</t>
  </si>
  <si>
    <t>11354</t>
  </si>
  <si>
    <t>12502</t>
  </si>
  <si>
    <t>10368</t>
  </si>
  <si>
    <t>12650</t>
  </si>
  <si>
    <t>11337</t>
  </si>
  <si>
    <t>12666</t>
  </si>
  <si>
    <t>10117</t>
  </si>
  <si>
    <t>11108</t>
  </si>
  <si>
    <t>10035</t>
  </si>
  <si>
    <t>6142</t>
  </si>
  <si>
    <t>3198</t>
  </si>
  <si>
    <t>12522</t>
  </si>
  <si>
    <t>12585</t>
  </si>
  <si>
    <t>12587</t>
  </si>
  <si>
    <t>10374</t>
  </si>
  <si>
    <t>Zona</t>
  </si>
  <si>
    <t>AEICBAS</t>
  </si>
  <si>
    <t>AEFDUP</t>
  </si>
  <si>
    <t>Pontuação Acumulada</t>
  </si>
  <si>
    <t>Ana Zhu</t>
  </si>
  <si>
    <t>Joana Calhau</t>
  </si>
  <si>
    <t>Joana Barros</t>
  </si>
  <si>
    <t>Maria Gomes</t>
  </si>
  <si>
    <t>Ana Andrade</t>
  </si>
  <si>
    <t>Bianca Dias</t>
  </si>
  <si>
    <t>Daniela Seco</t>
  </si>
  <si>
    <t>Gonçalo Almeida</t>
  </si>
  <si>
    <t>João Boazinha</t>
  </si>
  <si>
    <t>Filipe Moreira</t>
  </si>
  <si>
    <t>Francisco Power</t>
  </si>
  <si>
    <t>Guilherme Pereira</t>
  </si>
  <si>
    <t>Carlos Correia</t>
  </si>
  <si>
    <t>Pedro Costa</t>
  </si>
  <si>
    <t>Rui Fernandes</t>
  </si>
  <si>
    <t>João Rosendo</t>
  </si>
  <si>
    <t>Nuno Marques</t>
  </si>
  <si>
    <t>José Alves</t>
  </si>
  <si>
    <t>André Ferreira</t>
  </si>
  <si>
    <t>Francisco Rosa</t>
  </si>
  <si>
    <t>Rúben Dias</t>
  </si>
  <si>
    <t>Flávio Ribeiro</t>
  </si>
  <si>
    <t>Tiago Fernandes</t>
  </si>
  <si>
    <t>Rosa Costa</t>
  </si>
  <si>
    <t>André Rodrigues</t>
  </si>
  <si>
    <t>Isaac Ribeiro Moreira</t>
  </si>
  <si>
    <t>Arthur Barbosa</t>
  </si>
  <si>
    <t>Tomás Figueiredo</t>
  </si>
  <si>
    <t>Alexandre Barradas</t>
  </si>
  <si>
    <t>Ian Almeida</t>
  </si>
  <si>
    <t>Sérgio Barbosa</t>
  </si>
  <si>
    <t>João Gonçalves</t>
  </si>
  <si>
    <t>André Rosa</t>
  </si>
  <si>
    <t>Catarina Nunes</t>
  </si>
  <si>
    <t>Rita Monteiro</t>
  </si>
  <si>
    <t>Cátia Couras</t>
  </si>
  <si>
    <t>Jorge Monteiro</t>
  </si>
  <si>
    <t>Beatriz Burgos</t>
  </si>
  <si>
    <t>João Facio Kopke</t>
  </si>
  <si>
    <t>Tomás Portas</t>
  </si>
  <si>
    <t>Lourenço Fernandes</t>
  </si>
  <si>
    <t>Miguel Vergas</t>
  </si>
  <si>
    <t>Ricardo Nunes Dantas</t>
  </si>
  <si>
    <t>Artur Dionisio</t>
  </si>
  <si>
    <t>José Vasconcelos</t>
  </si>
  <si>
    <t>Vitor Almeida</t>
  </si>
  <si>
    <t>João Neves</t>
  </si>
  <si>
    <t>Filipe Guia</t>
  </si>
  <si>
    <t>Gil Gameiro</t>
  </si>
  <si>
    <t>Miguel Bolacha</t>
  </si>
  <si>
    <t>Duarte Brasil</t>
  </si>
  <si>
    <t>Rafael Figueiredo</t>
  </si>
  <si>
    <t>Wilhelm Floris Datema</t>
  </si>
  <si>
    <t>José Pérez</t>
  </si>
  <si>
    <t>Rodrigo Matos Ramalho</t>
  </si>
  <si>
    <t>Nuno Carmelo</t>
  </si>
  <si>
    <t>Francisco Silva</t>
  </si>
  <si>
    <t>João Betes</t>
  </si>
  <si>
    <t>João Ribeiro</t>
  </si>
  <si>
    <t>Jorge Martins</t>
  </si>
  <si>
    <t>João Afonso</t>
  </si>
  <si>
    <t>João Nunes</t>
  </si>
  <si>
    <t>Xavier Ferreira</t>
  </si>
  <si>
    <t>12727</t>
  </si>
  <si>
    <t>12628</t>
  </si>
  <si>
    <t>11441</t>
  </si>
  <si>
    <t>Bárbara Freitas</t>
  </si>
  <si>
    <t>12709</t>
  </si>
  <si>
    <t>Beatriz Ferreira</t>
  </si>
  <si>
    <t>Bernardo Tomé</t>
  </si>
  <si>
    <t>Bruno Santiago</t>
  </si>
  <si>
    <t>Bruno Silva</t>
  </si>
  <si>
    <t>Catarina Carvalho</t>
  </si>
  <si>
    <t>Catarina Duarte</t>
  </si>
  <si>
    <t>Daniela Martins</t>
  </si>
  <si>
    <t>Diogo Colaço Gaspar</t>
  </si>
  <si>
    <t>Eduardo Lameiras</t>
  </si>
  <si>
    <t>Fernanda Correia</t>
  </si>
  <si>
    <t>Fernando Gouveia</t>
  </si>
  <si>
    <t>Filipe Ferreira</t>
  </si>
  <si>
    <t>Francisca Vieira</t>
  </si>
  <si>
    <t>Gabriela Nunes</t>
  </si>
  <si>
    <t>Gonçalo Moreira</t>
  </si>
  <si>
    <t>Gonçalo Roque</t>
  </si>
  <si>
    <t>Guilherme Rodrigues</t>
  </si>
  <si>
    <t>12705</t>
  </si>
  <si>
    <t>Inês Pereira</t>
  </si>
  <si>
    <t>Inês Soares</t>
  </si>
  <si>
    <t>Inês Vaz</t>
  </si>
  <si>
    <t>12713</t>
  </si>
  <si>
    <t>12391</t>
  </si>
  <si>
    <t>Johanna Hietala</t>
  </si>
  <si>
    <t>José Casquilho</t>
  </si>
  <si>
    <t>Julian Contzen</t>
  </si>
  <si>
    <t>12670</t>
  </si>
  <si>
    <t>Luis Gouveia</t>
  </si>
  <si>
    <t>Margarida Matos</t>
  </si>
  <si>
    <t>Margarida Rocha</t>
  </si>
  <si>
    <t>Maria Leonor Carrinho</t>
  </si>
  <si>
    <t>Mariana Barbosa</t>
  </si>
  <si>
    <t>Mariana Gonçalves</t>
  </si>
  <si>
    <t>Marta Miranda</t>
  </si>
  <si>
    <t>Micael Cardoso</t>
  </si>
  <si>
    <t>Miguel Colaço Gaspar</t>
  </si>
  <si>
    <t>9156</t>
  </si>
  <si>
    <t>Nilton Leite</t>
  </si>
  <si>
    <t>Paulo Reis</t>
  </si>
  <si>
    <t>Pedro Barosa</t>
  </si>
  <si>
    <t>Pedro Guimarães</t>
  </si>
  <si>
    <t>10311</t>
  </si>
  <si>
    <t>12644</t>
  </si>
  <si>
    <t>Rosa Couto</t>
  </si>
  <si>
    <t>Samuel Martins Cabanas</t>
  </si>
  <si>
    <t>Sara Rocha</t>
  </si>
  <si>
    <t>12722</t>
  </si>
  <si>
    <t>Teresa Assunção</t>
  </si>
  <si>
    <t>9840</t>
  </si>
  <si>
    <t>12732</t>
  </si>
  <si>
    <t>1010</t>
  </si>
  <si>
    <t>Vasco Batista</t>
  </si>
  <si>
    <t>Vasco Prazeres</t>
  </si>
  <si>
    <t>Vasco Ribeiro</t>
  </si>
  <si>
    <t>9051</t>
  </si>
  <si>
    <t>Viviana Gouveia</t>
  </si>
  <si>
    <t>Futevólei Fem</t>
  </si>
  <si>
    <t>Futevólei Masc</t>
  </si>
  <si>
    <t>Z. Apur</t>
  </si>
  <si>
    <t>F.Final</t>
  </si>
  <si>
    <t>Artur Completo</t>
  </si>
  <si>
    <t>Mariana Chang</t>
  </si>
  <si>
    <t>Joana Lopes</t>
  </si>
  <si>
    <t>Elvira Rocha</t>
  </si>
  <si>
    <t>Joana Oliveira</t>
  </si>
  <si>
    <t>Karyna Lysenko</t>
  </si>
  <si>
    <t xml:space="preserve">Mariana Costa </t>
  </si>
  <si>
    <t>João Caetano</t>
  </si>
  <si>
    <t>João Tiago Fernandes</t>
  </si>
  <si>
    <t>Pedro Pedroso</t>
  </si>
  <si>
    <t>Ricardo Eduardo</t>
  </si>
  <si>
    <t>Paulo Jorge Silva</t>
  </si>
  <si>
    <t>Amilcar Gonçalves</t>
  </si>
  <si>
    <t>Martim Carvalho</t>
  </si>
  <si>
    <t>Marta Tavares</t>
  </si>
  <si>
    <t>Rui Gomes</t>
  </si>
  <si>
    <t>João Miguel Carvalho</t>
  </si>
  <si>
    <t>Afonso Gonçalves</t>
  </si>
  <si>
    <t>André Sousa</t>
  </si>
  <si>
    <t>Filipe Zuzarte</t>
  </si>
  <si>
    <t>Pedro Graça Santos</t>
  </si>
  <si>
    <t>AEESCS</t>
  </si>
  <si>
    <t>Ivo Domingues</t>
  </si>
  <si>
    <t>João Abel Santos</t>
  </si>
  <si>
    <t>Ruben Nunes</t>
  </si>
  <si>
    <t>Telmo Silva Tinta</t>
  </si>
  <si>
    <t>Sara Mariana Cavaleiro</t>
  </si>
  <si>
    <t>Miguel Caldeira Lourenço</t>
  </si>
  <si>
    <t>Bernardo Esparteiro</t>
  </si>
  <si>
    <t>Bernardo Tormenta</t>
  </si>
  <si>
    <t xml:space="preserve">Pedro Domingos </t>
  </si>
  <si>
    <t>António Belard Ribeiro</t>
  </si>
  <si>
    <t>Fábio Pereira</t>
  </si>
  <si>
    <t>Ricardo Mendonça</t>
  </si>
  <si>
    <t>João Fiuza</t>
  </si>
  <si>
    <t>João Vasconcelos Matos</t>
  </si>
  <si>
    <t>Pedro Pescadinha Viegas</t>
  </si>
  <si>
    <t>Rafael Isidro</t>
  </si>
  <si>
    <t>Ayrton Fábio</t>
  </si>
  <si>
    <t>Bogdan Goleminov</t>
  </si>
  <si>
    <t xml:space="preserve">Flávio Santos </t>
  </si>
  <si>
    <t>Gonçalo Caetano</t>
  </si>
  <si>
    <t>Gonçalo Machado</t>
  </si>
  <si>
    <t>João Velhinho</t>
  </si>
  <si>
    <t>Rodrigo Leite</t>
  </si>
  <si>
    <t>João Vaz</t>
  </si>
  <si>
    <t>Bruno Felgueiras</t>
  </si>
  <si>
    <t>Nuno Oliveira</t>
  </si>
  <si>
    <t>Carolina Campos</t>
  </si>
  <si>
    <t>Kathleen Barrigão</t>
  </si>
  <si>
    <t>Alba Lloves</t>
  </si>
  <si>
    <t>Filipa Marquês</t>
  </si>
  <si>
    <t>Bárbara Faísca</t>
  </si>
  <si>
    <t>Anastasia Bezpalaya</t>
  </si>
  <si>
    <t>Diogo Valério</t>
  </si>
  <si>
    <t>Gianluca Gabrielli</t>
  </si>
  <si>
    <t>Pedro Jarmela Marques</t>
  </si>
  <si>
    <t>Afonso Brilha</t>
  </si>
  <si>
    <t>Henrique Carvalho</t>
  </si>
  <si>
    <t>Hugo Baptista</t>
  </si>
  <si>
    <t>Miguel Freitas</t>
  </si>
  <si>
    <t>Sebastião Tavares</t>
  </si>
  <si>
    <t>Pedro Guerra</t>
  </si>
  <si>
    <t>Alexandra Pisco</t>
  </si>
  <si>
    <t>Raquel Andrade</t>
  </si>
  <si>
    <t>Bárbara Poças</t>
  </si>
  <si>
    <t>Vera Rosa</t>
  </si>
  <si>
    <t>Bárbara Oliveira</t>
  </si>
  <si>
    <t>Tomás Raposo</t>
  </si>
  <si>
    <t>Guilherme Faria</t>
  </si>
  <si>
    <t>Fábio Rafael Augusto</t>
  </si>
  <si>
    <t>João Mendes</t>
  </si>
  <si>
    <t>André Rodrigues Gonçalves</t>
  </si>
  <si>
    <t>João Rodrigues</t>
  </si>
  <si>
    <t>Rui André</t>
  </si>
  <si>
    <t xml:space="preserve">André Vitória </t>
  </si>
  <si>
    <t>Manuel Castro</t>
  </si>
  <si>
    <t>Martim Prates</t>
  </si>
  <si>
    <t>Miguel Gomes</t>
  </si>
  <si>
    <t>Vitor Silva</t>
  </si>
  <si>
    <t>Mariana Oliveira</t>
  </si>
  <si>
    <t>Laura Silva</t>
  </si>
  <si>
    <t>Madalena dos Santos</t>
  </si>
  <si>
    <t>Maria Mafalda Fernandes</t>
  </si>
  <si>
    <t>Marta Conceição</t>
  </si>
  <si>
    <t>Maria Carreira</t>
  </si>
  <si>
    <t>Samuel Cabanas</t>
  </si>
  <si>
    <t>Manuel Almeida</t>
  </si>
  <si>
    <t>Francisco Oliveira</t>
  </si>
  <si>
    <t>Rafael Cunha</t>
  </si>
  <si>
    <t>Duarte Silva</t>
  </si>
  <si>
    <t>Pedro Luz</t>
  </si>
  <si>
    <t>Rodrigo Silva</t>
  </si>
  <si>
    <t>André Siciliano</t>
  </si>
  <si>
    <t>Franciso Contente</t>
  </si>
  <si>
    <t>Yacer Zacarias</t>
  </si>
  <si>
    <t>Francisco Figueira</t>
  </si>
  <si>
    <t>Gonçalo Pereira</t>
  </si>
  <si>
    <t>João Gil Ribeiro</t>
  </si>
  <si>
    <t xml:space="preserve">João Tomé </t>
  </si>
  <si>
    <t>Rodrigo Bernardino</t>
  </si>
  <si>
    <t>Tiago Nunes</t>
  </si>
  <si>
    <t>André Franco</t>
  </si>
  <si>
    <t>António Oliveira</t>
  </si>
  <si>
    <t>Bernardo Gameiro</t>
  </si>
  <si>
    <t>Leonardo Santos</t>
  </si>
  <si>
    <t>Pedro Cunha</t>
  </si>
  <si>
    <t>Maria Mendes Milheiro</t>
  </si>
  <si>
    <t>Filipa Sousa</t>
  </si>
  <si>
    <t>Pedro Pereira</t>
  </si>
  <si>
    <t>Magnos Nhanco</t>
  </si>
  <si>
    <t>Mário Oliveira</t>
  </si>
  <si>
    <t>André Gaspar</t>
  </si>
  <si>
    <t>Emiliano Caetano</t>
  </si>
  <si>
    <t>Flávio João</t>
  </si>
  <si>
    <t>Jorcénio Gaspar</t>
  </si>
  <si>
    <t>David Reis</t>
  </si>
  <si>
    <t>Henrique Gancho</t>
  </si>
  <si>
    <t>Diogo Pinto</t>
  </si>
  <si>
    <t>Miguel Dias</t>
  </si>
  <si>
    <t>Diogo Rodrigues Sequeira</t>
  </si>
  <si>
    <t>Diogo Esteves</t>
  </si>
  <si>
    <t>Mariana Belo</t>
  </si>
  <si>
    <t>Dora Brandão</t>
  </si>
  <si>
    <t>Fernanda Silva</t>
  </si>
  <si>
    <t>Inês Salgueiro</t>
  </si>
  <si>
    <t>Ana Paulino</t>
  </si>
  <si>
    <t>Beatriz Lacerda</t>
  </si>
  <si>
    <t>Lara Couto Rajani</t>
  </si>
  <si>
    <t>Nuno Faria</t>
  </si>
  <si>
    <t>Rajani Júnior</t>
  </si>
  <si>
    <t>Artur Bikbulatov</t>
  </si>
  <si>
    <t>Francisco Espada</t>
  </si>
  <si>
    <t>Manuel Lemos</t>
  </si>
  <si>
    <t>Simão Pedrosa</t>
  </si>
  <si>
    <t>&lt;50kg</t>
  </si>
  <si>
    <t>Andreia Silva</t>
  </si>
  <si>
    <t>Sara Fernandes</t>
  </si>
  <si>
    <t>AEESEL</t>
  </si>
  <si>
    <t>Ana Ramos</t>
  </si>
  <si>
    <t>Carolina Arsénio</t>
  </si>
  <si>
    <t>Marta Costa Ferreira</t>
  </si>
  <si>
    <t>Liliana Abreu</t>
  </si>
  <si>
    <t>Jamilson Júnior</t>
  </si>
  <si>
    <t>Rui Barros</t>
  </si>
  <si>
    <t>Duarte Gaspar</t>
  </si>
  <si>
    <t>Nuno Catapirra</t>
  </si>
  <si>
    <t>Duque Prata</t>
  </si>
  <si>
    <t>Leopoldino Tomé</t>
  </si>
  <si>
    <t>Vasco Leitão</t>
  </si>
  <si>
    <t>Gonçalo Barreira</t>
  </si>
  <si>
    <t xml:space="preserve">Bruno Penedo </t>
  </si>
  <si>
    <t>David Silva</t>
  </si>
  <si>
    <t>Pedro Antunes</t>
  </si>
  <si>
    <t>José Pintor</t>
  </si>
  <si>
    <t>Luis Fernandes</t>
  </si>
  <si>
    <t>Carlos Costa</t>
  </si>
  <si>
    <t>Rafael Quinta</t>
  </si>
  <si>
    <t>AEESHTE</t>
  </si>
  <si>
    <t>Samuel Marto Silva</t>
  </si>
  <si>
    <t>Tiago Geraldes</t>
  </si>
  <si>
    <t>Vitor Marques</t>
  </si>
  <si>
    <t>Gonçalo Freitas</t>
  </si>
  <si>
    <t>Pedro Alcoforado</t>
  </si>
  <si>
    <t>&gt;75kg</t>
  </si>
  <si>
    <t>Luis Campino</t>
  </si>
  <si>
    <t>Pedro Elvas</t>
  </si>
  <si>
    <t>Liliana Gonçalves Mendes</t>
  </si>
  <si>
    <t>Rita Novais</t>
  </si>
  <si>
    <t>Francisca Cardoso</t>
  </si>
  <si>
    <t>Pedro Ferreira</t>
  </si>
  <si>
    <t>Jaime Ferreira</t>
  </si>
  <si>
    <t>Garik Hayrapetyan</t>
  </si>
  <si>
    <t>Gonçalo Reis Dias</t>
  </si>
  <si>
    <t>Sérgio Almeida</t>
  </si>
  <si>
    <t>Gonçalo Jesus</t>
  </si>
  <si>
    <t>Rui Vieira</t>
  </si>
  <si>
    <t>Gustavo Mateus</t>
  </si>
  <si>
    <t>João Cruz</t>
  </si>
  <si>
    <t>Zenilda Venâncio</t>
  </si>
  <si>
    <t>João Basto</t>
  </si>
  <si>
    <t>Diana Castaneda</t>
  </si>
  <si>
    <t>Ana Coelho</t>
  </si>
  <si>
    <t>Patricia Bastos</t>
  </si>
  <si>
    <t>Filipa Bastos</t>
  </si>
  <si>
    <t>Joel Gama</t>
  </si>
  <si>
    <t>Micaela Gomes</t>
  </si>
  <si>
    <t>Gabriel Abreu</t>
  </si>
  <si>
    <t>Bruno Fernandes</t>
  </si>
  <si>
    <t>Sara Vital</t>
  </si>
  <si>
    <t>Marta Fardilha</t>
  </si>
  <si>
    <t>Ingride Carvalho</t>
  </si>
  <si>
    <t>Sofia Cruz</t>
  </si>
  <si>
    <t>Telma Santos</t>
  </si>
  <si>
    <t>AEESTeSL</t>
  </si>
  <si>
    <t>Pedro Santos</t>
  </si>
  <si>
    <t>Dmitry Martynov</t>
  </si>
  <si>
    <t>Francisco Calejo</t>
  </si>
  <si>
    <t>Nuno Couto</t>
  </si>
  <si>
    <t>Daniel Rogachev</t>
  </si>
  <si>
    <t>AEUPT</t>
  </si>
  <si>
    <t>AEPIAGETA</t>
  </si>
  <si>
    <t>Carlos Freire</t>
  </si>
  <si>
    <t>Duarte Baganha</t>
  </si>
  <si>
    <t>Inês Costa</t>
  </si>
  <si>
    <t>Mariana Cunha</t>
  </si>
  <si>
    <t>Camila Bobenrieth</t>
  </si>
  <si>
    <t>Brucky Py Velloso</t>
  </si>
  <si>
    <t>Francisca Sousa</t>
  </si>
  <si>
    <t>Bruna Nunes</t>
  </si>
  <si>
    <t>António Sousa</t>
  </si>
  <si>
    <t>Felipe Carmo</t>
  </si>
  <si>
    <t>Murilo Nóbrega</t>
  </si>
  <si>
    <t>Diogo Lima</t>
  </si>
  <si>
    <t>Duarte Ribeiro</t>
  </si>
  <si>
    <t>Afonso Araújo</t>
  </si>
  <si>
    <t>Miguel Ângelo Santos</t>
  </si>
  <si>
    <t>Miguel Silva</t>
  </si>
  <si>
    <t>Rita Alves</t>
  </si>
  <si>
    <t>Ana Gomes</t>
  </si>
  <si>
    <t>Inês de Castro</t>
  </si>
  <si>
    <t>Margarida Maia</t>
  </si>
  <si>
    <t>Mariana Pinha</t>
  </si>
  <si>
    <t>Rafaela Pereira</t>
  </si>
  <si>
    <t>Célia Almeida</t>
  </si>
  <si>
    <t>Inês Mota</t>
  </si>
  <si>
    <t>Alexandra Faria</t>
  </si>
  <si>
    <t>Catarina Ferreira</t>
  </si>
  <si>
    <t>Mafalda Martins</t>
  </si>
  <si>
    <t>Katharina Birgmeir</t>
  </si>
  <si>
    <t>Filipa Teixeira</t>
  </si>
  <si>
    <t>Maria Araújo Fontainha</t>
  </si>
  <si>
    <t>Joana Tremoceiro</t>
  </si>
  <si>
    <t>Andreia Guimarães</t>
  </si>
  <si>
    <t>Francisca Pereira Rego</t>
  </si>
  <si>
    <t>Afonso Guerreiro</t>
  </si>
  <si>
    <t>João Celeste</t>
  </si>
  <si>
    <t>José Jardim</t>
  </si>
  <si>
    <t>Frederico Coelho</t>
  </si>
  <si>
    <t>Pedro Filipe</t>
  </si>
  <si>
    <t>Diogo Pascoal</t>
  </si>
  <si>
    <t>Eduardo Santos</t>
  </si>
  <si>
    <t>David Augestein</t>
  </si>
  <si>
    <t>João Rocha</t>
  </si>
  <si>
    <t>André Canoso</t>
  </si>
  <si>
    <t>Gonçalo Fonseca</t>
  </si>
  <si>
    <t>Hugo Fernandes</t>
  </si>
  <si>
    <t>João Tomé</t>
  </si>
  <si>
    <t>Alexandre Pereira</t>
  </si>
  <si>
    <t>Telmo Fortuna</t>
  </si>
  <si>
    <t>Micael Tavares</t>
  </si>
  <si>
    <t>Miguel Lapa</t>
  </si>
  <si>
    <t>Edi Lourenço</t>
  </si>
  <si>
    <t>Fernando Roldan</t>
  </si>
  <si>
    <t>Mauro Santos</t>
  </si>
  <si>
    <t>Miguel Alves</t>
  </si>
  <si>
    <t>Vasco Coelho</t>
  </si>
  <si>
    <t>Afonso Lima</t>
  </si>
  <si>
    <t>Gabriele Marchi</t>
  </si>
  <si>
    <t>Henrique Sousa</t>
  </si>
  <si>
    <t>João Banha Lopes</t>
  </si>
  <si>
    <t>Ana Rita Andrade</t>
  </si>
  <si>
    <t>Mariana Pinto Leite</t>
  </si>
  <si>
    <t>Gabriela Melo</t>
  </si>
  <si>
    <t>Patrícia Simplício</t>
  </si>
  <si>
    <t>Vasco Martins</t>
  </si>
  <si>
    <t>Bernardo Neves</t>
  </si>
  <si>
    <t>Diogo Cardoso</t>
  </si>
  <si>
    <t>Paulo Silva</t>
  </si>
  <si>
    <t xml:space="preserve">Tiago Machado </t>
  </si>
  <si>
    <t>João Krug</t>
  </si>
  <si>
    <t>Bruno Simplicio</t>
  </si>
  <si>
    <t>Manuel Faustino</t>
  </si>
  <si>
    <t>Fábio Sousa</t>
  </si>
  <si>
    <t>Patrícia Estrompa</t>
  </si>
  <si>
    <t>Filipa Sá</t>
  </si>
  <si>
    <t>Magda Correia</t>
  </si>
  <si>
    <t>Sara Afonso</t>
  </si>
  <si>
    <t>Joana Aguiar</t>
  </si>
  <si>
    <t>Tomás Nunes</t>
  </si>
  <si>
    <t>Francisco Morais</t>
  </si>
  <si>
    <t>AEISAG</t>
  </si>
  <si>
    <t>Luis Palma Nogueira</t>
  </si>
  <si>
    <t>Filipe Colaço</t>
  </si>
  <si>
    <t>João Rosa</t>
  </si>
  <si>
    <t>Eduardo Barbosa</t>
  </si>
  <si>
    <t>Leonardo Machado</t>
  </si>
  <si>
    <t>Tomás Mendes</t>
  </si>
  <si>
    <t>Bernardo Moreira</t>
  </si>
  <si>
    <t>Afonso Fazendeiro</t>
  </si>
  <si>
    <t>Luis Alves</t>
  </si>
  <si>
    <t>Bernardo Terroso</t>
  </si>
  <si>
    <t>Rodrigo Gonçalves</t>
  </si>
  <si>
    <t>Eduardo Boavida</t>
  </si>
  <si>
    <t>Veridiano Marques</t>
  </si>
  <si>
    <t>Luis da Silva</t>
  </si>
  <si>
    <t>Afonso Brandão</t>
  </si>
  <si>
    <t>Miguel Almendra Lopes</t>
  </si>
  <si>
    <t>Guilherme Rosa</t>
  </si>
  <si>
    <t>Pedro Rodrigues</t>
  </si>
  <si>
    <t>Catarina Santos</t>
  </si>
  <si>
    <t>Mélanie Costa</t>
  </si>
  <si>
    <t>António Malheiro</t>
  </si>
  <si>
    <t>Manuel Balzeiro</t>
  </si>
  <si>
    <t>Nuno Pacheco</t>
  </si>
  <si>
    <t>Dinis Oliveira</t>
  </si>
  <si>
    <t>André Fialho Félix</t>
  </si>
  <si>
    <t xml:space="preserve">Diogo Sobral </t>
  </si>
  <si>
    <t>Fábio Augusto</t>
  </si>
  <si>
    <t>Gonçalo Ribeiro</t>
  </si>
  <si>
    <t>Manuel Balazeiro</t>
  </si>
  <si>
    <t>Marco Jorge</t>
  </si>
  <si>
    <t>Francisco Mendes</t>
  </si>
  <si>
    <t>Ana Folques</t>
  </si>
  <si>
    <t>Miguel Neves</t>
  </si>
  <si>
    <t>Helena Guedes</t>
  </si>
  <si>
    <t>Renata Pinto</t>
  </si>
  <si>
    <t>Santiago Gil</t>
  </si>
  <si>
    <t>Bernardo Pires</t>
  </si>
  <si>
    <t>Rúben Costa</t>
  </si>
  <si>
    <t>Vasco Rasemann</t>
  </si>
  <si>
    <t>João Sequeira</t>
  </si>
  <si>
    <t>Ana Campos</t>
  </si>
  <si>
    <t>João Almeida</t>
  </si>
  <si>
    <t>Rui Livramento</t>
  </si>
  <si>
    <t>AAV-UCP</t>
  </si>
  <si>
    <t>AEISEGI</t>
  </si>
  <si>
    <t>ISCET</t>
  </si>
  <si>
    <t>AEFMDUP</t>
  </si>
  <si>
    <t>AEUE</t>
  </si>
  <si>
    <t>AAULP</t>
  </si>
  <si>
    <t>UCP</t>
  </si>
  <si>
    <t>Pontuação</t>
  </si>
  <si>
    <t>Marcelo Fraga</t>
  </si>
  <si>
    <t>Ricardo Cruz</t>
  </si>
  <si>
    <t>João Carvalho</t>
  </si>
  <si>
    <t>Pontuação 2018/2019</t>
  </si>
  <si>
    <t>Casa</t>
  </si>
  <si>
    <t>AECPBS</t>
  </si>
  <si>
    <t>IPBeja</t>
  </si>
  <si>
    <t>AEIPAM.Porto</t>
  </si>
  <si>
    <t xml:space="preserve">aeESS </t>
  </si>
  <si>
    <t>AAUAç</t>
  </si>
  <si>
    <t>2018/2019</t>
  </si>
  <si>
    <t>Mariana Almeida</t>
  </si>
  <si>
    <t>Mariana Esteves</t>
  </si>
  <si>
    <t>Francisco Simões Mendes</t>
  </si>
  <si>
    <t>Vasco Barreiros</t>
  </si>
  <si>
    <t>Filipe Lopes</t>
  </si>
  <si>
    <t>Leonel Andrade</t>
  </si>
  <si>
    <t>Ricardo Ruivo</t>
  </si>
  <si>
    <t>João Abreu</t>
  </si>
  <si>
    <t>Gaston Descamps</t>
  </si>
  <si>
    <t>André Pinho</t>
  </si>
  <si>
    <t>Tomás Craveiro</t>
  </si>
  <si>
    <t>Nelson Dulo</t>
  </si>
  <si>
    <t>Gonçalo Lopes</t>
  </si>
  <si>
    <t>Bruno Rego</t>
  </si>
  <si>
    <t>Francisco Maleitas</t>
  </si>
  <si>
    <t>Rodrigo Ponte</t>
  </si>
  <si>
    <t>Miguel Pinho</t>
  </si>
  <si>
    <t>AEESSEM</t>
  </si>
  <si>
    <t>Leonardo Lima</t>
  </si>
  <si>
    <t>Mauro Ricardo</t>
  </si>
  <si>
    <t>Evanilson Miza</t>
  </si>
  <si>
    <t>Kisungu Kudibanza</t>
  </si>
  <si>
    <t>Pedro Gonçalves</t>
  </si>
  <si>
    <t>P.Leiria</t>
  </si>
  <si>
    <t>Bruno Pinto</t>
  </si>
  <si>
    <t>Bernardo Guimarães</t>
  </si>
  <si>
    <t>Rui Rodrigues</t>
  </si>
  <si>
    <t>Zoé Arnaut</t>
  </si>
  <si>
    <t>Áquila Fonseca</t>
  </si>
  <si>
    <t>José Duarte</t>
  </si>
  <si>
    <t>Madalena Carvalho</t>
  </si>
  <si>
    <t>Laura Pires</t>
  </si>
  <si>
    <t>Rita Gomes</t>
  </si>
  <si>
    <t>Patricia Lopes</t>
  </si>
  <si>
    <t>Sofia Meireles Costa</t>
  </si>
  <si>
    <t>Joana Venâncio</t>
  </si>
  <si>
    <t>IPV</t>
  </si>
  <si>
    <t>Alexandre Esperança</t>
  </si>
  <si>
    <t>Rui Santiago</t>
  </si>
  <si>
    <t>Bernardo de Castro</t>
  </si>
  <si>
    <t>Maria Sarrato</t>
  </si>
  <si>
    <t>Maria Maio</t>
  </si>
  <si>
    <t>&lt;78kg</t>
  </si>
  <si>
    <t>José Carlos Silva</t>
  </si>
  <si>
    <t>Gustavo Ramos</t>
  </si>
  <si>
    <t>Diogo Sousa</t>
  </si>
  <si>
    <t>Diogo Passeiro</t>
  </si>
  <si>
    <t>Jorge Teixeira</t>
  </si>
  <si>
    <t>Filipe Miranda</t>
  </si>
  <si>
    <t>Ruben Guerreiro</t>
  </si>
  <si>
    <t xml:space="preserve">Beatriz Afonso </t>
  </si>
  <si>
    <t>Marta Gomes</t>
  </si>
  <si>
    <t>Eduardo Garcia</t>
  </si>
  <si>
    <t>Diogo Biscaia</t>
  </si>
  <si>
    <t>Nuno Silva</t>
  </si>
  <si>
    <t xml:space="preserve">Liliana Mendes </t>
  </si>
  <si>
    <t>Ana Cardoso</t>
  </si>
  <si>
    <t>Felipe Teixeira</t>
  </si>
  <si>
    <t>Bruno Pera</t>
  </si>
  <si>
    <t>Luís Fraga</t>
  </si>
  <si>
    <t>Patricia Costa</t>
  </si>
  <si>
    <t>Beatriz Couto</t>
  </si>
  <si>
    <t>Susana Ferreira</t>
  </si>
  <si>
    <t>Maria João Branco</t>
  </si>
  <si>
    <t>Miguel Bento</t>
  </si>
  <si>
    <t>João Rafael</t>
  </si>
  <si>
    <t>Vitor Mafra Almeida</t>
  </si>
  <si>
    <t>Gabriel Vilar</t>
  </si>
  <si>
    <t>João Freitas</t>
  </si>
  <si>
    <t>Eduardo Marinho</t>
  </si>
  <si>
    <t>Daniel Chavarria</t>
  </si>
  <si>
    <t>Tomás Nazareth</t>
  </si>
  <si>
    <t>Pedro Viana</t>
  </si>
  <si>
    <t>Luiz Alexandre</t>
  </si>
  <si>
    <t>Carlos Duarte</t>
  </si>
  <si>
    <t>Carlos Martins</t>
  </si>
  <si>
    <t>Lightkick &lt;89kg</t>
  </si>
  <si>
    <t>Daniel Silva</t>
  </si>
  <si>
    <t>José Guerrinha</t>
  </si>
  <si>
    <t>Diana Fonseca</t>
  </si>
  <si>
    <t>Gonçalo Brito</t>
  </si>
  <si>
    <t>Pedro Goulart</t>
  </si>
  <si>
    <t>Brian Rodriguez</t>
  </si>
  <si>
    <t>Philip Luz</t>
  </si>
  <si>
    <t>Ana Patrício</t>
  </si>
  <si>
    <t>Tiago Monteiro</t>
  </si>
  <si>
    <t>ISPGAYA</t>
  </si>
  <si>
    <t>Rui Baptista</t>
  </si>
  <si>
    <t>Rafael Forte</t>
  </si>
  <si>
    <t>Miguel Paço</t>
  </si>
  <si>
    <t>Marta Vales</t>
  </si>
  <si>
    <t>Tiago Silva</t>
  </si>
  <si>
    <t>Valentim Luís Verde</t>
  </si>
  <si>
    <t>Manuel Martinez</t>
  </si>
  <si>
    <t>Tiago Gomes</t>
  </si>
  <si>
    <t>Gonçalo Simões</t>
  </si>
  <si>
    <t>João de Andrade</t>
  </si>
  <si>
    <t>AEISTEC</t>
  </si>
  <si>
    <t>&gt;67kg</t>
  </si>
  <si>
    <t>Ana Silva</t>
  </si>
  <si>
    <t>Joana Silva</t>
  </si>
  <si>
    <t>André Semanas Araújo</t>
  </si>
  <si>
    <t>Cristina Pires</t>
  </si>
  <si>
    <t>Francyne Perini</t>
  </si>
  <si>
    <t>Inês Messias</t>
  </si>
  <si>
    <t>Beatriz Carneiro</t>
  </si>
  <si>
    <t>Pedro Cruz</t>
  </si>
  <si>
    <t>DAN's Pares</t>
  </si>
  <si>
    <t>Freestyle f</t>
  </si>
  <si>
    <t>Freestyle m</t>
  </si>
  <si>
    <t>Catarina Silva</t>
  </si>
  <si>
    <t>Catarina Martins</t>
  </si>
  <si>
    <t>Patrícia Banha</t>
  </si>
  <si>
    <t>Constança Graça</t>
  </si>
  <si>
    <t>Miguel Rocha</t>
  </si>
  <si>
    <t>Daniel Paciência Rodrigues</t>
  </si>
  <si>
    <t>André Lourenço</t>
  </si>
  <si>
    <t xml:space="preserve">Tiago Ribeiro </t>
  </si>
  <si>
    <t>Gonçalo Rodrigues</t>
  </si>
  <si>
    <t>Pedro Braz Ribeiro</t>
  </si>
  <si>
    <t>João Barreto</t>
  </si>
  <si>
    <t>Luís Morais</t>
  </si>
  <si>
    <t>Tiago Coelho</t>
  </si>
  <si>
    <t>Daniel Antas</t>
  </si>
  <si>
    <t>Bruna Pires</t>
  </si>
  <si>
    <t>Bruno Ravara</t>
  </si>
  <si>
    <t>João Carrilho</t>
  </si>
  <si>
    <t>Paulo Rosa</t>
  </si>
  <si>
    <t>Mafalda Martinho</t>
  </si>
  <si>
    <t>Leonor Monteiro</t>
  </si>
  <si>
    <t>Miriam Caires</t>
  </si>
  <si>
    <t>Carolina Abreu</t>
  </si>
  <si>
    <t>Daniel Fonseca</t>
  </si>
  <si>
    <t>João Lé</t>
  </si>
  <si>
    <t>André Nunes</t>
  </si>
  <si>
    <t>Vasco Portugal</t>
  </si>
  <si>
    <t>João Ramos Polónia</t>
  </si>
  <si>
    <t>Luiza Silva</t>
  </si>
  <si>
    <t>Inês Sofia Sebastião</t>
  </si>
  <si>
    <t>José Oliveira</t>
  </si>
  <si>
    <t>Hernâni Sousa</t>
  </si>
  <si>
    <t>Inês Bispo</t>
  </si>
  <si>
    <t>Mariana Brandão</t>
  </si>
  <si>
    <t>Catarina Beirão</t>
  </si>
  <si>
    <t>Jéssica Dunsdon</t>
  </si>
  <si>
    <t>Carolina Milho</t>
  </si>
  <si>
    <t>Gabriella de Sá</t>
  </si>
  <si>
    <t>Inês Beirão</t>
  </si>
  <si>
    <t>Matilde Costa</t>
  </si>
  <si>
    <t>João Pedro Carvalho</t>
  </si>
  <si>
    <t>David Almeida</t>
  </si>
  <si>
    <t>Luiz Ruiz Lucas</t>
  </si>
  <si>
    <t>Gonçalo Ferreira</t>
  </si>
  <si>
    <t>Gaspar Teixeira</t>
  </si>
  <si>
    <t>Ricardo Carvalho</t>
  </si>
  <si>
    <t>Tiago Mendonça</t>
  </si>
  <si>
    <t xml:space="preserve">Afonso Duarte Batista </t>
  </si>
  <si>
    <t>Afonso Melara Dias</t>
  </si>
  <si>
    <t>Filipe Justiça</t>
  </si>
  <si>
    <t>Rodrigo Silva Mendo</t>
  </si>
  <si>
    <t>Afonso Machado</t>
  </si>
  <si>
    <t>Bernardo Rodrigues</t>
  </si>
  <si>
    <t>Gonçalo Martins</t>
  </si>
  <si>
    <t>Lourenço Valdez</t>
  </si>
  <si>
    <t>Miguel Santiago Pereira</t>
  </si>
  <si>
    <t>António Silva</t>
  </si>
  <si>
    <t>Diogo Areias Silva</t>
  </si>
  <si>
    <t>Gonçalo Palrão</t>
  </si>
  <si>
    <t>Gonçalo Santos</t>
  </si>
  <si>
    <t>José Marques</t>
  </si>
  <si>
    <t>Paulo Reynold Silva</t>
  </si>
  <si>
    <t>Afonso Von Hafe</t>
  </si>
  <si>
    <t>João Caldeira</t>
  </si>
  <si>
    <t>Camilla Silva</t>
  </si>
  <si>
    <t>Eduardo Gomes</t>
  </si>
  <si>
    <t>Marco Silva</t>
  </si>
  <si>
    <t>Vitor Cruz</t>
  </si>
  <si>
    <t>Ricardo Lagoa</t>
  </si>
  <si>
    <t>Bruno Lopes Matias</t>
  </si>
  <si>
    <t>Mariana Enguiça</t>
  </si>
  <si>
    <t>Lízia Branco</t>
  </si>
  <si>
    <t>Mariana Martins</t>
  </si>
  <si>
    <t>Ana Sofia Brandão</t>
  </si>
  <si>
    <t>Beatriz Gomes</t>
  </si>
  <si>
    <t>Leonor Peixoto</t>
  </si>
  <si>
    <t>Afonso Portugal</t>
  </si>
  <si>
    <t>Manuel Pinheiro</t>
  </si>
  <si>
    <t>Miguel Correia Vaz</t>
  </si>
  <si>
    <t>Nicolas Silva</t>
  </si>
  <si>
    <t>Miguel Barbosa</t>
  </si>
  <si>
    <t xml:space="preserve">Miguel Fechado </t>
  </si>
  <si>
    <t>Pedro Cerveira Martins</t>
  </si>
  <si>
    <t>Sérgio Silva</t>
  </si>
  <si>
    <t>António Domingues</t>
  </si>
  <si>
    <t>Bruno Paes</t>
  </si>
  <si>
    <t>Diogo Mera</t>
  </si>
  <si>
    <t>Diogo Lopes</t>
  </si>
  <si>
    <t>Hugo Santos</t>
  </si>
  <si>
    <t>Constança Soares</t>
  </si>
  <si>
    <t>Ana Venda</t>
  </si>
  <si>
    <t>Kevin Selvarajah</t>
  </si>
  <si>
    <t>Samuel Rosa</t>
  </si>
  <si>
    <t>Miguel Perdigão</t>
  </si>
  <si>
    <t>Diogo Teixeira</t>
  </si>
  <si>
    <t>Tiago Ribeiro</t>
  </si>
  <si>
    <t xml:space="preserve">Dilan Bernardo </t>
  </si>
  <si>
    <t>Rui Tino</t>
  </si>
  <si>
    <t>Filipe Isaías</t>
  </si>
  <si>
    <t>Rui Lemos</t>
  </si>
  <si>
    <t>David Cabral</t>
  </si>
  <si>
    <t>Dominik Guerreiro</t>
  </si>
  <si>
    <t>Mariana Antunes</t>
  </si>
  <si>
    <t>Clara Sousa</t>
  </si>
  <si>
    <t>Ian Teixeira</t>
  </si>
  <si>
    <t>Sara Pereira</t>
  </si>
  <si>
    <t>Noémia Baptista</t>
  </si>
  <si>
    <t>Marta Espadeiro</t>
  </si>
  <si>
    <t>Jéssica Rodrigues</t>
  </si>
  <si>
    <t>André Fernandes</t>
  </si>
  <si>
    <t>Carlos Gomes</t>
  </si>
  <si>
    <t>Miguel Jordão</t>
  </si>
  <si>
    <t>Luís Melo</t>
  </si>
  <si>
    <t>Duarte Roncon Nunes</t>
  </si>
  <si>
    <t>Simão Lopes</t>
  </si>
  <si>
    <t>Pedro Ramos</t>
  </si>
  <si>
    <t>Simão Duarte</t>
  </si>
  <si>
    <t>Ricardo Lamy</t>
  </si>
  <si>
    <t>João Luís Martins</t>
  </si>
  <si>
    <t>Paulo Araújo</t>
  </si>
  <si>
    <t>Alexandre Marques</t>
  </si>
  <si>
    <t>João Pedro Rodrigues</t>
  </si>
  <si>
    <t>Luís Rodrigues</t>
  </si>
  <si>
    <t>Vasco Couto</t>
  </si>
  <si>
    <t>João Oliveira</t>
  </si>
  <si>
    <t>Paulo Freitas</t>
  </si>
  <si>
    <t>Vitor Rodrigues</t>
  </si>
  <si>
    <t>Vitor Duarte Peixoto</t>
  </si>
  <si>
    <t>Bruno Eira</t>
  </si>
  <si>
    <t>Nuno Gonçalves</t>
  </si>
  <si>
    <t>Ana Carneiro</t>
  </si>
  <si>
    <t>Diogo Rodrigues</t>
  </si>
  <si>
    <t>Bernardo Ramôa</t>
  </si>
  <si>
    <t>Duarte Oliveira</t>
  </si>
  <si>
    <t>Nuno Deus</t>
  </si>
  <si>
    <t>Rodrigo Nunes</t>
  </si>
  <si>
    <t>António Morais</t>
  </si>
  <si>
    <t>Rodrigo Correia</t>
  </si>
  <si>
    <t>Pedro Leitão</t>
  </si>
  <si>
    <t>Gonçalo Moreira Bessa</t>
  </si>
  <si>
    <t>José Martins</t>
  </si>
  <si>
    <t>Vasco Gomes Ferreira</t>
  </si>
  <si>
    <t>Francisco Almeida</t>
  </si>
  <si>
    <t>António Godinho</t>
  </si>
  <si>
    <t>Afonso Pinheiro</t>
  </si>
  <si>
    <t>Vasco Evangelho</t>
  </si>
  <si>
    <t>Diogo Carrilho</t>
  </si>
  <si>
    <t>Ricardo Chumbinho</t>
  </si>
  <si>
    <t>Diogo Ambrósio</t>
  </si>
  <si>
    <t>Helder Casanova</t>
  </si>
  <si>
    <t>Afonso Sarmento</t>
  </si>
  <si>
    <t>Francisco Vasconcelos</t>
  </si>
  <si>
    <t>João Tonnies</t>
  </si>
  <si>
    <t>José Castelo Branco</t>
  </si>
  <si>
    <t>Marta Santos</t>
  </si>
  <si>
    <t>Mellissa Fischer</t>
  </si>
  <si>
    <t>Dimitrios Sanidas</t>
  </si>
  <si>
    <t>Paulo Takano</t>
  </si>
  <si>
    <t>André Lamas</t>
  </si>
  <si>
    <t>Bruno Araújo</t>
  </si>
  <si>
    <t>André Gonçalves</t>
  </si>
  <si>
    <t>João Viana</t>
  </si>
  <si>
    <t>Margarida Freitas</t>
  </si>
  <si>
    <t>Francisca Cruz</t>
  </si>
  <si>
    <t>Inês Faria</t>
  </si>
  <si>
    <t>Fédora Lucas</t>
  </si>
  <si>
    <t>Maria Tavares</t>
  </si>
  <si>
    <t>Carolina Maia</t>
  </si>
  <si>
    <t>Sara Fonseca</t>
  </si>
  <si>
    <t>Rossella Avona</t>
  </si>
  <si>
    <t>Laila Kogler</t>
  </si>
  <si>
    <t>Joana Rodrigues</t>
  </si>
  <si>
    <t>Margarida Vasques</t>
  </si>
  <si>
    <t>Teresa Neiva</t>
  </si>
  <si>
    <t>Francisca Costa</t>
  </si>
  <si>
    <t>Francisca Nogueira</t>
  </si>
  <si>
    <t>Regina Paiva</t>
  </si>
  <si>
    <t>Maria Monteiro</t>
  </si>
  <si>
    <t>Catarina Rebocho</t>
  </si>
  <si>
    <t>Tatiana Pereira</t>
  </si>
  <si>
    <t>Alexandra Nobre</t>
  </si>
  <si>
    <t>Daniela Costa</t>
  </si>
  <si>
    <t>Daniela Castiajo</t>
  </si>
  <si>
    <t xml:space="preserve">André Lázaro </t>
  </si>
  <si>
    <t>José Fernandes</t>
  </si>
  <si>
    <t>Matheus Cota</t>
  </si>
  <si>
    <t>César Borges</t>
  </si>
  <si>
    <t>Juarez Neto</t>
  </si>
  <si>
    <t>Kubeka Ignitius</t>
  </si>
  <si>
    <t>Bernardo Carlos</t>
  </si>
  <si>
    <t>António Moreira</t>
  </si>
  <si>
    <t>Diogo Varelas</t>
  </si>
  <si>
    <t>Duarte Nunes</t>
  </si>
  <si>
    <t>Luís Ganito</t>
  </si>
  <si>
    <t>Ana Dias</t>
  </si>
  <si>
    <t>João Ferreira</t>
  </si>
  <si>
    <t>Mariana Amaral</t>
  </si>
  <si>
    <t>Kaspar Semeri</t>
  </si>
  <si>
    <t>Franklim Calhau</t>
  </si>
  <si>
    <t>Filipa Coutada</t>
  </si>
  <si>
    <t>Daniel Costa</t>
  </si>
  <si>
    <t>Chen Xian Liu</t>
  </si>
  <si>
    <t>Helena Dinis Oliveira</t>
  </si>
  <si>
    <t>Inês Jorge</t>
  </si>
  <si>
    <t>Patrícia Simplicio</t>
  </si>
  <si>
    <t>Manuel Pereira</t>
  </si>
  <si>
    <t>Sara Neto</t>
  </si>
  <si>
    <t>Sofia Isabel Mendes</t>
  </si>
  <si>
    <t>Daniela Baptista</t>
  </si>
  <si>
    <t>Mafalda Prestes Fernandes</t>
  </si>
  <si>
    <t>Hannah Herbst</t>
  </si>
  <si>
    <t>Mariana Guedes</t>
  </si>
  <si>
    <t>Matilda Magnell</t>
  </si>
  <si>
    <t>João Bastos</t>
  </si>
  <si>
    <t>Bruno Moura</t>
  </si>
  <si>
    <t>Francisco Contente</t>
  </si>
  <si>
    <t>Gabriel Machado</t>
  </si>
  <si>
    <t>Carlos Nogueira</t>
  </si>
  <si>
    <t>Francisco Girão</t>
  </si>
  <si>
    <t>João Ferraz</t>
  </si>
  <si>
    <t>Yasser Zacarias</t>
  </si>
  <si>
    <t>Catarina Ramos Ferreira</t>
  </si>
  <si>
    <t>Vitor Leitão</t>
  </si>
  <si>
    <t xml:space="preserve">Guilherme Faria </t>
  </si>
  <si>
    <t>Diogo Sobral</t>
  </si>
  <si>
    <t>João Lucas</t>
  </si>
  <si>
    <t>Luís Sobral</t>
  </si>
  <si>
    <t>Gheorghe Marijineanu</t>
  </si>
  <si>
    <t>João Nóbrega</t>
  </si>
  <si>
    <t>Wilhem Datema</t>
  </si>
  <si>
    <t>Alexandre Ferreira</t>
  </si>
  <si>
    <t>João Bica</t>
  </si>
  <si>
    <t>André Madaleno</t>
  </si>
  <si>
    <t>Francisco Monsanto</t>
  </si>
  <si>
    <t>AEFCM</t>
  </si>
  <si>
    <t>AEESTG</t>
  </si>
  <si>
    <t>Ilhas</t>
  </si>
  <si>
    <t>2019/2020</t>
  </si>
  <si>
    <t>Ranking 2020/21</t>
  </si>
  <si>
    <t>Helena Castro</t>
  </si>
  <si>
    <t>Silvia Pires Gally</t>
  </si>
  <si>
    <t>Joana Diogo</t>
  </si>
  <si>
    <t>Mafalda Ezequiel</t>
  </si>
  <si>
    <t>Beatriz Nunes Barata</t>
  </si>
  <si>
    <t>Ana Agulhas</t>
  </si>
  <si>
    <t>Carolina Esteves</t>
  </si>
  <si>
    <t>Catarina Moura</t>
  </si>
  <si>
    <t>Mariana Domingues</t>
  </si>
  <si>
    <t>Beatriz Rocha</t>
  </si>
  <si>
    <t>Andreia Serrão</t>
  </si>
  <si>
    <t>Isadora Oliveira</t>
  </si>
  <si>
    <t>Rafael Chambel</t>
  </si>
  <si>
    <t>Bruno Bento</t>
  </si>
  <si>
    <t>André Bernardo</t>
  </si>
  <si>
    <t>João Bernardo</t>
  </si>
  <si>
    <t>Mix Bernardo</t>
  </si>
  <si>
    <t>Bernardo Serra</t>
  </si>
  <si>
    <t>José Farias</t>
  </si>
  <si>
    <t>Frederico Baptista</t>
  </si>
  <si>
    <t>aeISEP/P.PORTO</t>
  </si>
  <si>
    <t>João Valentim Lopes</t>
  </si>
  <si>
    <t>Gabriel Souza</t>
  </si>
  <si>
    <t>Gonçalo Cardoso</t>
  </si>
  <si>
    <t>Francisco Freches</t>
  </si>
  <si>
    <t>Tomás Góis</t>
  </si>
  <si>
    <t>Antonio Coppola</t>
  </si>
  <si>
    <t>aeESS/P.PORTO</t>
  </si>
  <si>
    <t>Francisco Gomes</t>
  </si>
  <si>
    <t>João Manique</t>
  </si>
  <si>
    <t>Lucas Rosa</t>
  </si>
  <si>
    <t>Damien Troianschi</t>
  </si>
  <si>
    <t>Francisco Rovira</t>
  </si>
  <si>
    <t>Pedro Rodrigues Almeida</t>
  </si>
  <si>
    <t>Daniel Santos</t>
  </si>
  <si>
    <t>Pedro Cavaco</t>
  </si>
  <si>
    <t>Vicente Rovira</t>
  </si>
  <si>
    <t>Luiz Silva</t>
  </si>
  <si>
    <t>Rodrigo Boavida</t>
  </si>
  <si>
    <t>João Novais</t>
  </si>
  <si>
    <t>José Bernardo</t>
  </si>
  <si>
    <t>Lightkick &lt;50kg</t>
  </si>
  <si>
    <t>Alice Neves</t>
  </si>
  <si>
    <t>Mariela Fortunato</t>
  </si>
  <si>
    <t>Maria Vicente</t>
  </si>
  <si>
    <t>Kateryna Shvydyuk</t>
  </si>
  <si>
    <t>Pedro Tavares</t>
  </si>
  <si>
    <t>João Sousa</t>
  </si>
  <si>
    <t>Sabino Dumbo</t>
  </si>
  <si>
    <t>Diogo Lemos</t>
  </si>
  <si>
    <t>Pedro Sousa</t>
  </si>
  <si>
    <t>João Moreira</t>
  </si>
  <si>
    <t>João Pinto Correia</t>
  </si>
  <si>
    <t>Vitor Ferreira</t>
  </si>
  <si>
    <t>João Pedro Fernandes</t>
  </si>
  <si>
    <t>Paulo Sousa</t>
  </si>
  <si>
    <t>Rui Gondar</t>
  </si>
  <si>
    <t>Tomás Hervé Silva</t>
  </si>
  <si>
    <t>Vasco Macedo</t>
  </si>
  <si>
    <t>Tiago Pinto</t>
  </si>
  <si>
    <t>António Fernandes</t>
  </si>
  <si>
    <t>Igor Marini</t>
  </si>
  <si>
    <t>Dmitry Maslov</t>
  </si>
  <si>
    <t>Murillo Montilha</t>
  </si>
  <si>
    <t>Tiago Vieira</t>
  </si>
  <si>
    <t>Lightkick &gt;94kg</t>
  </si>
  <si>
    <t>António Dias</t>
  </si>
  <si>
    <t>RANKING NACIONAL UNIVERSITÁRIO INDIVIDUAL PARA 2020/21</t>
  </si>
  <si>
    <t>Beatriz Dias</t>
  </si>
  <si>
    <t>Joana Pereira</t>
  </si>
  <si>
    <t>Maria Martins</t>
  </si>
  <si>
    <t>Cátia Castro</t>
  </si>
  <si>
    <t>Bruno Gomes</t>
  </si>
  <si>
    <t>Simão Felix Neves</t>
  </si>
  <si>
    <t>Guilherme Prata</t>
  </si>
  <si>
    <t>RANKING NACIONAL UNIVERSITÁRIO DUPLAS/PARES PARA 2020/21</t>
  </si>
  <si>
    <t>RANKING NACIONAL UNIVERSITÁRIO PARA 2020/21</t>
  </si>
  <si>
    <t>Rodrigo Almeida</t>
  </si>
  <si>
    <t>Tomás Correia</t>
  </si>
  <si>
    <t xml:space="preserve">Verónica Amador </t>
  </si>
  <si>
    <t>Guilherme Ferreira</t>
  </si>
  <si>
    <t>Tomás Coelho</t>
  </si>
  <si>
    <t>Manuel Seiça</t>
  </si>
  <si>
    <t>Patricia Afonso</t>
  </si>
  <si>
    <t>Ana Romão</t>
  </si>
  <si>
    <t>Tomás Freire</t>
  </si>
  <si>
    <t>Diogo Martins</t>
  </si>
  <si>
    <t>Ricardo Fonseca</t>
  </si>
  <si>
    <t>Gabriel Pestana</t>
  </si>
  <si>
    <t>Nuno Almeida</t>
  </si>
  <si>
    <t>Ana Reis</t>
  </si>
  <si>
    <t>Marta Cardoso</t>
  </si>
  <si>
    <t>Laura Batchelli</t>
  </si>
  <si>
    <t>Pedro Olhero</t>
  </si>
  <si>
    <t>Daniel Monteiro</t>
  </si>
  <si>
    <t>Miguel Pereira</t>
  </si>
  <si>
    <t>Idilio Freitas</t>
  </si>
  <si>
    <t>Francisco Nascimento</t>
  </si>
  <si>
    <t xml:space="preserve">João Luis </t>
  </si>
  <si>
    <t>Diogo Atalaia</t>
  </si>
  <si>
    <t>David Tita</t>
  </si>
  <si>
    <t>Francisco Simões</t>
  </si>
  <si>
    <t>Luis Mota Correia</t>
  </si>
  <si>
    <t>Catarina Cerqueira</t>
  </si>
  <si>
    <t>Ann-Sophie Hahn</t>
  </si>
  <si>
    <t>Rita Silva</t>
  </si>
  <si>
    <t>Carolina de Figueiredo</t>
  </si>
  <si>
    <t>Mariana Ribas</t>
  </si>
  <si>
    <t>Flávia Macedo</t>
  </si>
  <si>
    <t>Barbara Ribeiro</t>
  </si>
  <si>
    <t>Clara Cunha</t>
  </si>
  <si>
    <t>José Filipe</t>
  </si>
  <si>
    <t>Gonçalo Loureiro</t>
  </si>
  <si>
    <t>Tiago Eusébio</t>
  </si>
  <si>
    <t>Afonso Rodrigues</t>
  </si>
  <si>
    <t>Afonso Vaz Viana</t>
  </si>
  <si>
    <t>André Bandeira</t>
  </si>
  <si>
    <t>João Rossi</t>
  </si>
  <si>
    <t>João Albuquerque</t>
  </si>
  <si>
    <t>Francisco Batista</t>
  </si>
  <si>
    <t>Afonso Cortez</t>
  </si>
  <si>
    <t>Manuel Leite</t>
  </si>
  <si>
    <t>Miguel Ribeiro</t>
  </si>
  <si>
    <t>Francisco Carvalho</t>
  </si>
  <si>
    <t>Miguel Rothes</t>
  </si>
  <si>
    <t>Francisco Matos</t>
  </si>
  <si>
    <t>Rafael Marques</t>
  </si>
  <si>
    <t>André Girardi</t>
  </si>
  <si>
    <t>Nicklas Outdrive</t>
  </si>
  <si>
    <t>Matthieu Hausermann</t>
  </si>
  <si>
    <t>Ricardo Valadas</t>
  </si>
  <si>
    <t>José Maria Noronha</t>
  </si>
  <si>
    <t>João Varão</t>
  </si>
  <si>
    <t>Luis Ferreira</t>
  </si>
  <si>
    <t>Gonçalo Gomes</t>
  </si>
  <si>
    <t>Tomás Cruz</t>
  </si>
  <si>
    <t>Manuel Madeira</t>
  </si>
  <si>
    <t>João Salgado</t>
  </si>
  <si>
    <t>José Maria Reis</t>
  </si>
  <si>
    <t>Leon Konschake</t>
  </si>
  <si>
    <t>Miguel Monteiro</t>
  </si>
  <si>
    <t>André Mesquita</t>
  </si>
  <si>
    <t>Damian Hasterok</t>
  </si>
  <si>
    <t>João Luís</t>
  </si>
  <si>
    <t>RANKING NACIONAL UNIVERSITÁRIO DE MODALIDADES COLETIVAS PARA 2020/2021</t>
  </si>
  <si>
    <t xml:space="preserve"> Ranking 2020/21</t>
  </si>
  <si>
    <t>RANKING NACIONAL UNIVERSITÁRIO DE MODALIDADES COLETIVAS PARA 2020/21</t>
  </si>
  <si>
    <t>Ranking 2020/2021</t>
  </si>
  <si>
    <t>RANKING ZONA PARA 2020/21</t>
  </si>
  <si>
    <t>Pontuação Acumulada Ranking 2020/21</t>
  </si>
  <si>
    <t>Pontuação 2017/2018</t>
  </si>
  <si>
    <t>AEIGOT</t>
  </si>
  <si>
    <t>AAIPB</t>
  </si>
  <si>
    <t>2017/2018</t>
  </si>
  <si>
    <t>Var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</si>
</sst>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_-* #,##0.00\ [$€-1]_-;\-* #,##0.00\ [$€-1]_-;_-* &quot;-&quot;??\ [$€-1]_-"/>
  </numFmts>
  <fonts count="8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3">
    <xf numFmtId="0" fontId="0" fillId="0" borderId="0"/>
    <xf numFmtId="0" fontId="17" fillId="0" borderId="0"/>
    <xf numFmtId="0" fontId="10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7" applyNumberFormat="0" applyAlignment="0" applyProtection="0"/>
    <xf numFmtId="0" fontId="25" fillId="24" borderId="8" applyNumberFormat="0" applyAlignment="0" applyProtection="0"/>
    <xf numFmtId="16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0" borderId="7" applyNumberFormat="0" applyAlignment="0" applyProtection="0"/>
    <xf numFmtId="0" fontId="34" fillId="0" borderId="12" applyNumberFormat="0" applyFill="0" applyAlignment="0" applyProtection="0"/>
    <xf numFmtId="0" fontId="35" fillId="25" borderId="0" applyNumberFormat="0" applyBorder="0" applyAlignment="0" applyProtection="0"/>
    <xf numFmtId="0" fontId="1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21" fillId="26" borderId="13" applyNumberFormat="0" applyFon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8" applyNumberFormat="0" applyAlignment="0" applyProtection="0"/>
    <xf numFmtId="0" fontId="47" fillId="31" borderId="19" applyNumberFormat="0" applyAlignment="0" applyProtection="0"/>
    <xf numFmtId="0" fontId="48" fillId="31" borderId="18" applyNumberFormat="0" applyAlignment="0" applyProtection="0"/>
    <xf numFmtId="0" fontId="49" fillId="0" borderId="20" applyNumberFormat="0" applyFill="0" applyAlignment="0" applyProtection="0"/>
    <xf numFmtId="0" fontId="50" fillId="32" borderId="2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54" fillId="57" borderId="0" applyNumberFormat="0" applyBorder="0" applyAlignment="0" applyProtection="0"/>
    <xf numFmtId="0" fontId="7" fillId="0" borderId="0"/>
    <xf numFmtId="0" fontId="7" fillId="0" borderId="0"/>
    <xf numFmtId="0" fontId="7" fillId="33" borderId="22" applyNumberFormat="0" applyFont="0" applyAlignment="0" applyProtection="0"/>
    <xf numFmtId="164" fontId="17" fillId="0" borderId="0" applyFont="0" applyFill="0" applyBorder="0" applyAlignment="0" applyProtection="0"/>
    <xf numFmtId="0" fontId="7" fillId="0" borderId="0"/>
    <xf numFmtId="0" fontId="55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33" borderId="2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6" borderId="0" applyNumberFormat="0" applyBorder="0" applyAlignment="0" applyProtection="0"/>
    <xf numFmtId="0" fontId="66" fillId="37" borderId="0" applyNumberFormat="0" applyBorder="0" applyAlignment="0" applyProtection="0"/>
    <xf numFmtId="0" fontId="54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54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5" borderId="0" applyNumberFormat="0" applyBorder="0" applyAlignment="0" applyProtection="0"/>
    <xf numFmtId="0" fontId="54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54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3" borderId="0" applyNumberFormat="0" applyBorder="0" applyAlignment="0" applyProtection="0"/>
    <xf numFmtId="0" fontId="54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7" borderId="0" applyNumberFormat="0" applyBorder="0" applyAlignment="0" applyProtection="0"/>
    <xf numFmtId="0" fontId="54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0" borderId="15" applyNumberFormat="0" applyFill="0" applyAlignment="0" applyProtection="0"/>
    <xf numFmtId="0" fontId="40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41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8" applyNumberFormat="0" applyAlignment="0" applyProtection="0"/>
    <xf numFmtId="0" fontId="48" fillId="31" borderId="18" applyNumberFormat="0" applyAlignment="0" applyProtection="0"/>
    <xf numFmtId="0" fontId="70" fillId="31" borderId="18" applyNumberFormat="0" applyAlignment="0" applyProtection="0"/>
    <xf numFmtId="0" fontId="71" fillId="0" borderId="20" applyNumberFormat="0" applyFill="0" applyAlignment="0" applyProtection="0"/>
    <xf numFmtId="0" fontId="49" fillId="0" borderId="20" applyNumberFormat="0" applyFill="0" applyAlignment="0" applyProtection="0"/>
    <xf numFmtId="0" fontId="71" fillId="0" borderId="20" applyNumberFormat="0" applyFill="0" applyAlignment="0" applyProtection="0"/>
    <xf numFmtId="0" fontId="66" fillId="34" borderId="0" applyNumberFormat="0" applyBorder="0" applyAlignment="0" applyProtection="0"/>
    <xf numFmtId="0" fontId="54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54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54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54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54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54" fillId="54" borderId="0" applyNumberFormat="0" applyBorder="0" applyAlignment="0" applyProtection="0"/>
    <xf numFmtId="0" fontId="66" fillId="54" borderId="0" applyNumberFormat="0" applyBorder="0" applyAlignment="0" applyProtection="0"/>
    <xf numFmtId="0" fontId="72" fillId="27" borderId="0" applyNumberFormat="0" applyBorder="0" applyAlignment="0" applyProtection="0"/>
    <xf numFmtId="0" fontId="43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30" borderId="18" applyNumberFormat="0" applyAlignment="0" applyProtection="0"/>
    <xf numFmtId="0" fontId="46" fillId="30" borderId="18" applyNumberFormat="0" applyAlignment="0" applyProtection="0"/>
    <xf numFmtId="0" fontId="73" fillId="30" borderId="1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44" fillId="28" borderId="0" applyNumberFormat="0" applyBorder="0" applyAlignment="0" applyProtection="0"/>
    <xf numFmtId="0" fontId="75" fillId="28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6" fillId="29" borderId="0" applyNumberFormat="0" applyBorder="0" applyAlignment="0" applyProtection="0"/>
    <xf numFmtId="0" fontId="45" fillId="29" borderId="0" applyNumberFormat="0" applyBorder="0" applyAlignment="0" applyProtection="0"/>
    <xf numFmtId="0" fontId="76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59" fillId="0" borderId="0">
      <alignment vertical="top"/>
    </xf>
    <xf numFmtId="0" fontId="2" fillId="0" borderId="0"/>
    <xf numFmtId="0" fontId="18" fillId="0" borderId="0"/>
    <xf numFmtId="0" fontId="1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2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59" fillId="0" borderId="0">
      <alignment vertical="top"/>
    </xf>
    <xf numFmtId="0" fontId="18" fillId="0" borderId="0"/>
    <xf numFmtId="0" fontId="18" fillId="0" borderId="0"/>
    <xf numFmtId="0" fontId="55" fillId="0" borderId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8" fillId="31" borderId="19" applyNumberFormat="0" applyAlignment="0" applyProtection="0"/>
    <xf numFmtId="0" fontId="47" fillId="31" borderId="19" applyNumberFormat="0" applyAlignment="0" applyProtection="0"/>
    <xf numFmtId="0" fontId="78" fillId="31" borderId="19" applyNumberFormat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3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32" borderId="21" applyNumberFormat="0" applyAlignment="0" applyProtection="0"/>
    <xf numFmtId="0" fontId="50" fillId="32" borderId="21" applyNumberFormat="0" applyAlignment="0" applyProtection="0"/>
    <xf numFmtId="0" fontId="57" fillId="32" borderId="21" applyNumberFormat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33" borderId="2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05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2" fontId="11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4" borderId="0" xfId="1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3" fillId="4" borderId="0" xfId="11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4" borderId="0" xfId="10" applyFont="1" applyFill="1" applyAlignment="1">
      <alignment horizontal="center" vertical="center"/>
    </xf>
    <xf numFmtId="0" fontId="13" fillId="4" borderId="0" xfId="15" applyFont="1" applyFill="1" applyAlignment="1">
      <alignment horizontal="center" vertical="center"/>
    </xf>
    <xf numFmtId="0" fontId="12" fillId="4" borderId="0" xfId="113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3" fillId="4" borderId="0" xfId="115" applyFont="1" applyFill="1" applyAlignment="1">
      <alignment horizontal="center"/>
    </xf>
    <xf numFmtId="0" fontId="61" fillId="4" borderId="0" xfId="0" applyFont="1" applyFill="1" applyAlignment="1">
      <alignment horizontal="center" vertical="center"/>
    </xf>
    <xf numFmtId="0" fontId="13" fillId="4" borderId="0" xfId="107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4" borderId="0" xfId="15" applyFont="1" applyFill="1" applyAlignment="1">
      <alignment horizontal="center" vertical="center" shrinkToFit="1"/>
    </xf>
    <xf numFmtId="0" fontId="13" fillId="4" borderId="0" xfId="138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112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4" xfId="335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center"/>
    </xf>
    <xf numFmtId="0" fontId="12" fillId="4" borderId="0" xfId="335" applyFont="1" applyFill="1" applyAlignment="1">
      <alignment horizontal="center" vertical="center"/>
    </xf>
    <xf numFmtId="0" fontId="13" fillId="4" borderId="29" xfId="0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 vertical="center"/>
    </xf>
    <xf numFmtId="0" fontId="12" fillId="4" borderId="29" xfId="489" applyFont="1" applyFill="1" applyBorder="1" applyAlignment="1">
      <alignment horizontal="left"/>
    </xf>
    <xf numFmtId="0" fontId="12" fillId="4" borderId="0" xfId="1" applyFont="1" applyFill="1" applyAlignment="1">
      <alignment horizontal="center" vertical="center"/>
    </xf>
    <xf numFmtId="0" fontId="12" fillId="4" borderId="24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/>
    </xf>
    <xf numFmtId="0" fontId="12" fillId="4" borderId="0" xfId="10" applyFont="1" applyFill="1" applyAlignment="1">
      <alignment horizontal="left" vertical="center"/>
    </xf>
    <xf numFmtId="0" fontId="12" fillId="4" borderId="2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24" xfId="15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 vertical="center"/>
    </xf>
    <xf numFmtId="0" fontId="12" fillId="4" borderId="29" xfId="335" applyFont="1" applyFill="1" applyBorder="1" applyAlignment="1">
      <alignment horizontal="left" vertical="center"/>
    </xf>
    <xf numFmtId="0" fontId="12" fillId="4" borderId="0" xfId="335" applyFont="1" applyFill="1" applyAlignment="1">
      <alignment horizontal="left" vertical="center"/>
    </xf>
    <xf numFmtId="0" fontId="13" fillId="2" borderId="3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2" fillId="4" borderId="29" xfId="10" applyFont="1" applyFill="1" applyBorder="1" applyAlignment="1">
      <alignment horizontal="center" vertical="center"/>
    </xf>
    <xf numFmtId="0" fontId="12" fillId="4" borderId="0" xfId="489" applyFont="1" applyFill="1" applyAlignment="1">
      <alignment horizontal="center"/>
    </xf>
    <xf numFmtId="0" fontId="12" fillId="58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left"/>
    </xf>
    <xf numFmtId="0" fontId="12" fillId="4" borderId="0" xfId="335" applyFont="1" applyFill="1" applyAlignment="1">
      <alignment horizontal="left"/>
    </xf>
    <xf numFmtId="0" fontId="12" fillId="4" borderId="29" xfId="335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/>
    </xf>
    <xf numFmtId="0" fontId="13" fillId="4" borderId="29" xfId="15" applyFont="1" applyFill="1" applyBorder="1" applyAlignment="1">
      <alignment horizontal="center" vertical="center"/>
    </xf>
    <xf numFmtId="0" fontId="12" fillId="4" borderId="0" xfId="335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489" applyFont="1" applyFill="1" applyAlignment="1">
      <alignment horizontal="left"/>
    </xf>
    <xf numFmtId="0" fontId="12" fillId="4" borderId="24" xfId="1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left"/>
    </xf>
    <xf numFmtId="0" fontId="12" fillId="4" borderId="0" xfId="137" applyFont="1" applyFill="1" applyAlignment="1">
      <alignment horizontal="center" vertical="center" wrapText="1"/>
    </xf>
    <xf numFmtId="0" fontId="13" fillId="4" borderId="0" xfId="115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2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8" borderId="25" xfId="0" applyFont="1" applyFill="1" applyBorder="1" applyAlignment="1">
      <alignment horizontal="center" vertical="center"/>
    </xf>
    <xf numFmtId="0" fontId="13" fillId="58" borderId="26" xfId="0" applyFont="1" applyFill="1" applyBorder="1" applyAlignment="1">
      <alignment horizontal="center" vertical="center"/>
    </xf>
    <xf numFmtId="0" fontId="13" fillId="58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61" fillId="4" borderId="24" xfId="0" applyFont="1" applyFill="1" applyBorder="1" applyAlignment="1">
      <alignment horizontal="center" vertical="center"/>
    </xf>
    <xf numFmtId="0" fontId="61" fillId="4" borderId="0" xfId="0" applyFont="1" applyFill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489" applyFont="1" applyFill="1" applyBorder="1" applyAlignment="1">
      <alignment horizontal="center"/>
    </xf>
    <xf numFmtId="0" fontId="12" fillId="4" borderId="30" xfId="489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6" fillId="3" borderId="0" xfId="0" applyFont="1" applyFill="1" applyAlignment="1">
      <alignment horizontal="center" vertical="center"/>
    </xf>
    <xf numFmtId="0" fontId="13" fillId="4" borderId="3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6" xfId="335" applyFont="1" applyFill="1" applyBorder="1" applyAlignment="1">
      <alignment horizontal="center"/>
    </xf>
    <xf numFmtId="0" fontId="12" fillId="4" borderId="30" xfId="335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26" xfId="335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489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2" fontId="12" fillId="58" borderId="25" xfId="0" applyNumberFormat="1" applyFont="1" applyFill="1" applyBorder="1" applyAlignment="1">
      <alignment horizontal="center" vertical="center"/>
    </xf>
    <xf numFmtId="2" fontId="12" fillId="58" borderId="26" xfId="0" applyNumberFormat="1" applyFont="1" applyFill="1" applyBorder="1" applyAlignment="1">
      <alignment horizontal="center" vertical="center"/>
    </xf>
    <xf numFmtId="2" fontId="12" fillId="58" borderId="31" xfId="0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4" borderId="24" xfId="0" applyFont="1" applyFill="1" applyBorder="1" applyAlignment="1">
      <alignment vertical="center"/>
    </xf>
    <xf numFmtId="0" fontId="63" fillId="4" borderId="0" xfId="0" applyFont="1" applyFill="1" applyAlignment="1">
      <alignment horizontal="center" vertical="center"/>
    </xf>
    <xf numFmtId="0" fontId="12" fillId="4" borderId="33" xfId="0" applyFont="1" applyFill="1" applyBorder="1" applyAlignment="1">
      <alignment horizontal="center"/>
    </xf>
    <xf numFmtId="0" fontId="12" fillId="4" borderId="31" xfId="335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/>
    </xf>
    <xf numFmtId="0" fontId="13" fillId="4" borderId="33" xfId="15" applyFont="1" applyFill="1" applyBorder="1" applyAlignment="1">
      <alignment horizontal="center" vertical="center"/>
    </xf>
    <xf numFmtId="0" fontId="12" fillId="4" borderId="33" xfId="489" applyFont="1" applyFill="1" applyBorder="1" applyAlignment="1">
      <alignment horizontal="center"/>
    </xf>
    <xf numFmtId="0" fontId="12" fillId="4" borderId="33" xfId="113" applyFont="1" applyFill="1" applyBorder="1" applyAlignment="1">
      <alignment horizontal="center" vertical="center"/>
    </xf>
    <xf numFmtId="0" fontId="12" fillId="4" borderId="26" xfId="489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8" fillId="4" borderId="3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center" vertical="center"/>
    </xf>
    <xf numFmtId="0" fontId="12" fillId="4" borderId="0" xfId="1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29" xfId="335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335" applyFont="1" applyFill="1" applyBorder="1" applyAlignment="1">
      <alignment horizontal="left"/>
    </xf>
    <xf numFmtId="0" fontId="12" fillId="4" borderId="0" xfId="335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vertical="center"/>
    </xf>
    <xf numFmtId="0" fontId="12" fillId="4" borderId="33" xfId="137" applyFont="1" applyFill="1" applyBorder="1" applyAlignment="1">
      <alignment horizontal="center" vertical="center" wrapText="1"/>
    </xf>
    <xf numFmtId="0" fontId="13" fillId="4" borderId="0" xfId="15" applyFont="1" applyFill="1" applyBorder="1" applyAlignment="1">
      <alignment horizontal="center" vertical="center"/>
    </xf>
    <xf numFmtId="0" fontId="12" fillId="4" borderId="33" xfId="432" applyFont="1" applyFill="1" applyBorder="1" applyAlignment="1">
      <alignment horizontal="center"/>
    </xf>
    <xf numFmtId="0" fontId="12" fillId="4" borderId="0" xfId="489" applyFont="1" applyFill="1" applyBorder="1" applyAlignment="1">
      <alignment horizontal="left"/>
    </xf>
    <xf numFmtId="0" fontId="12" fillId="4" borderId="0" xfId="489" applyFont="1" applyFill="1" applyBorder="1" applyAlignment="1">
      <alignment horizontal="center"/>
    </xf>
    <xf numFmtId="0" fontId="13" fillId="4" borderId="0" xfId="15" applyFont="1" applyFill="1" applyBorder="1" applyAlignment="1">
      <alignment horizontal="center" vertical="center" shrinkToFit="1"/>
    </xf>
    <xf numFmtId="0" fontId="13" fillId="4" borderId="24" xfId="138" applyFont="1" applyFill="1" applyBorder="1" applyAlignment="1">
      <alignment horizontal="center" vertical="center"/>
    </xf>
    <xf numFmtId="0" fontId="12" fillId="4" borderId="24" xfId="113" applyFont="1" applyFill="1" applyBorder="1" applyAlignment="1">
      <alignment horizontal="center" vertical="center"/>
    </xf>
    <xf numFmtId="0" fontId="12" fillId="4" borderId="0" xfId="113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61" fillId="4" borderId="3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2" fontId="11" fillId="4" borderId="0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139" applyFont="1" applyFill="1" applyBorder="1" applyAlignment="1">
      <alignment horizontal="left" vertical="center"/>
    </xf>
    <xf numFmtId="0" fontId="12" fillId="4" borderId="2" xfId="139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8" borderId="34" xfId="0" applyFont="1" applyFill="1" applyBorder="1" applyAlignment="1">
      <alignment horizontal="center"/>
    </xf>
    <xf numFmtId="0" fontId="12" fillId="4" borderId="33" xfId="335" applyFont="1" applyFill="1" applyBorder="1" applyAlignment="1">
      <alignment horizontal="left" vertical="center"/>
    </xf>
    <xf numFmtId="0" fontId="12" fillId="4" borderId="30" xfId="335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left" vertical="center"/>
    </xf>
    <xf numFmtId="0" fontId="12" fillId="4" borderId="33" xfId="335" applyFont="1" applyFill="1" applyBorder="1" applyAlignment="1">
      <alignment horizontal="left"/>
    </xf>
    <xf numFmtId="0" fontId="13" fillId="4" borderId="0" xfId="1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2" fillId="59" borderId="25" xfId="0" applyFont="1" applyFill="1" applyBorder="1" applyAlignment="1">
      <alignment horizontal="center" vertical="center"/>
    </xf>
    <xf numFmtId="0" fontId="13" fillId="59" borderId="26" xfId="1" applyFont="1" applyFill="1" applyBorder="1" applyAlignment="1">
      <alignment horizontal="center" vertical="center"/>
    </xf>
    <xf numFmtId="0" fontId="13" fillId="59" borderId="31" xfId="1" applyFont="1" applyFill="1" applyBorder="1" applyAlignment="1">
      <alignment horizontal="center" vertical="center"/>
    </xf>
    <xf numFmtId="0" fontId="12" fillId="59" borderId="34" xfId="0" applyFont="1" applyFill="1" applyBorder="1" applyAlignment="1">
      <alignment horizontal="center" vertical="center"/>
    </xf>
    <xf numFmtId="0" fontId="13" fillId="59" borderId="25" xfId="1" applyFont="1" applyFill="1" applyBorder="1" applyAlignment="1">
      <alignment horizontal="center" vertical="center"/>
    </xf>
    <xf numFmtId="0" fontId="12" fillId="59" borderId="26" xfId="0" applyFont="1" applyFill="1" applyBorder="1" applyAlignment="1">
      <alignment horizontal="center" vertical="center"/>
    </xf>
    <xf numFmtId="0" fontId="13" fillId="59" borderId="31" xfId="0" applyFont="1" applyFill="1" applyBorder="1" applyAlignment="1">
      <alignment horizontal="center" vertical="center"/>
    </xf>
    <xf numFmtId="0" fontId="12" fillId="59" borderId="26" xfId="0" applyFont="1" applyFill="1" applyBorder="1" applyAlignment="1">
      <alignment horizontal="center"/>
    </xf>
    <xf numFmtId="0" fontId="12" fillId="59" borderId="31" xfId="0" applyFont="1" applyFill="1" applyBorder="1" applyAlignment="1">
      <alignment horizontal="center"/>
    </xf>
    <xf numFmtId="0" fontId="12" fillId="59" borderId="31" xfId="0" applyFont="1" applyFill="1" applyBorder="1" applyAlignment="1">
      <alignment horizontal="center" vertical="center"/>
    </xf>
    <xf numFmtId="0" fontId="12" fillId="59" borderId="26" xfId="335" applyFont="1" applyFill="1" applyBorder="1" applyAlignment="1">
      <alignment horizontal="center"/>
    </xf>
    <xf numFmtId="0" fontId="12" fillId="59" borderId="31" xfId="335" applyFont="1" applyFill="1" applyBorder="1" applyAlignment="1">
      <alignment horizontal="center"/>
    </xf>
    <xf numFmtId="0" fontId="13" fillId="59" borderId="25" xfId="0" applyFont="1" applyFill="1" applyBorder="1" applyAlignment="1">
      <alignment horizontal="center" vertical="center"/>
    </xf>
    <xf numFmtId="0" fontId="13" fillId="59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59" borderId="32" xfId="1" applyFont="1" applyFill="1" applyBorder="1" applyAlignment="1">
      <alignment horizontal="center" vertical="center"/>
    </xf>
    <xf numFmtId="0" fontId="13" fillId="59" borderId="6" xfId="1" applyFont="1" applyFill="1" applyBorder="1" applyAlignment="1">
      <alignment horizontal="center" vertical="center"/>
    </xf>
    <xf numFmtId="0" fontId="13" fillId="59" borderId="30" xfId="1" applyFont="1" applyFill="1" applyBorder="1" applyAlignment="1">
      <alignment horizontal="center" vertical="center"/>
    </xf>
    <xf numFmtId="0" fontId="12" fillId="59" borderId="32" xfId="0" applyFont="1" applyFill="1" applyBorder="1" applyAlignment="1">
      <alignment horizontal="center" vertical="center"/>
    </xf>
    <xf numFmtId="0" fontId="12" fillId="59" borderId="30" xfId="0" applyFont="1" applyFill="1" applyBorder="1" applyAlignment="1">
      <alignment horizontal="center" vertical="center"/>
    </xf>
    <xf numFmtId="0" fontId="12" fillId="59" borderId="6" xfId="0" applyFont="1" applyFill="1" applyBorder="1" applyAlignment="1">
      <alignment horizontal="center" vertical="center"/>
    </xf>
    <xf numFmtId="0" fontId="12" fillId="59" borderId="6" xfId="489" applyFont="1" applyFill="1" applyBorder="1" applyAlignment="1">
      <alignment horizontal="center"/>
    </xf>
    <xf numFmtId="0" fontId="12" fillId="59" borderId="6" xfId="0" applyFont="1" applyFill="1" applyBorder="1" applyAlignment="1">
      <alignment horizontal="center"/>
    </xf>
    <xf numFmtId="0" fontId="12" fillId="59" borderId="32" xfId="0" applyFont="1" applyFill="1" applyBorder="1" applyAlignment="1">
      <alignment horizontal="center"/>
    </xf>
    <xf numFmtId="0" fontId="12" fillId="59" borderId="30" xfId="0" applyFont="1" applyFill="1" applyBorder="1" applyAlignment="1">
      <alignment horizontal="center"/>
    </xf>
    <xf numFmtId="0" fontId="13" fillId="59" borderId="6" xfId="0" applyFont="1" applyFill="1" applyBorder="1" applyAlignment="1">
      <alignment horizontal="center" vertical="center"/>
    </xf>
    <xf numFmtId="0" fontId="11" fillId="59" borderId="25" xfId="0" applyFont="1" applyFill="1" applyBorder="1" applyAlignment="1">
      <alignment horizontal="center" vertical="center"/>
    </xf>
    <xf numFmtId="0" fontId="11" fillId="59" borderId="26" xfId="0" applyFont="1" applyFill="1" applyBorder="1" applyAlignment="1">
      <alignment horizontal="center" vertical="center"/>
    </xf>
    <xf numFmtId="0" fontId="19" fillId="59" borderId="26" xfId="0" applyFont="1" applyFill="1" applyBorder="1" applyAlignment="1">
      <alignment horizontal="center" vertical="center"/>
    </xf>
    <xf numFmtId="0" fontId="11" fillId="59" borderId="31" xfId="0" applyFont="1" applyFill="1" applyBorder="1" applyAlignment="1">
      <alignment horizontal="center" vertical="center"/>
    </xf>
    <xf numFmtId="0" fontId="11" fillId="59" borderId="6" xfId="0" applyFont="1" applyFill="1" applyBorder="1" applyAlignment="1">
      <alignment horizontal="center" vertical="center"/>
    </xf>
    <xf numFmtId="0" fontId="19" fillId="59" borderId="6" xfId="0" applyFont="1" applyFill="1" applyBorder="1" applyAlignment="1">
      <alignment horizontal="center" vertical="center"/>
    </xf>
    <xf numFmtId="0" fontId="11" fillId="59" borderId="30" xfId="0" applyFont="1" applyFill="1" applyBorder="1" applyAlignment="1">
      <alignment horizontal="center" vertical="center"/>
    </xf>
    <xf numFmtId="0" fontId="19" fillId="59" borderId="30" xfId="0" applyFont="1" applyFill="1" applyBorder="1" applyAlignment="1">
      <alignment horizontal="center" vertical="center"/>
    </xf>
    <xf numFmtId="0" fontId="19" fillId="59" borderId="0" xfId="0" applyFont="1" applyFill="1" applyBorder="1" applyAlignment="1">
      <alignment horizontal="center" vertical="center"/>
    </xf>
    <xf numFmtId="0" fontId="11" fillId="59" borderId="0" xfId="0" applyFont="1" applyFill="1" applyAlignment="1">
      <alignment horizontal="center" vertical="center"/>
    </xf>
    <xf numFmtId="0" fontId="11" fillId="59" borderId="0" xfId="0" applyFont="1" applyFill="1" applyBorder="1" applyAlignment="1">
      <alignment horizontal="center" vertical="center"/>
    </xf>
    <xf numFmtId="0" fontId="19" fillId="59" borderId="0" xfId="0" applyFont="1" applyFill="1" applyAlignment="1">
      <alignment horizontal="center" vertical="center"/>
    </xf>
    <xf numFmtId="0" fontId="19" fillId="59" borderId="33" xfId="0" applyFont="1" applyFill="1" applyBorder="1" applyAlignment="1">
      <alignment horizontal="center" vertical="center"/>
    </xf>
    <xf numFmtId="0" fontId="11" fillId="59" borderId="32" xfId="0" applyFont="1" applyFill="1" applyBorder="1" applyAlignment="1">
      <alignment horizontal="center" vertical="center"/>
    </xf>
    <xf numFmtId="0" fontId="11" fillId="59" borderId="6" xfId="489" applyFont="1" applyFill="1" applyBorder="1" applyAlignment="1">
      <alignment horizontal="center"/>
    </xf>
    <xf numFmtId="0" fontId="19" fillId="59" borderId="32" xfId="0" applyFont="1" applyFill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63" fillId="4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</cellXfs>
  <cellStyles count="533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r1" xfId="84" builtinId="30" customBuiltin="1"/>
    <cellStyle name="20% - Cor1 2" xfId="160"/>
    <cellStyle name="20% - Cor1 2 2" xfId="161"/>
    <cellStyle name="20% - Cor1 3" xfId="162"/>
    <cellStyle name="20% - Cor1 4" xfId="163"/>
    <cellStyle name="20% - Cor1 5" xfId="164"/>
    <cellStyle name="20% - Cor1 5 2" xfId="165"/>
    <cellStyle name="20% - Cor1 5 2 2" xfId="450"/>
    <cellStyle name="20% - Cor1 5 3" xfId="449"/>
    <cellStyle name="20% - Cor1 6" xfId="166"/>
    <cellStyle name="20% - Cor1 6 2" xfId="451"/>
    <cellStyle name="20% - Cor1 7" xfId="167"/>
    <cellStyle name="20% - Cor1 8" xfId="141"/>
    <cellStyle name="20% - Cor1 9" xfId="434"/>
    <cellStyle name="20% - Cor2" xfId="88" builtinId="34" customBuiltin="1"/>
    <cellStyle name="20% - Cor2 2" xfId="168"/>
    <cellStyle name="20% - Cor2 2 2" xfId="169"/>
    <cellStyle name="20% - Cor2 3" xfId="170"/>
    <cellStyle name="20% - Cor2 4" xfId="171"/>
    <cellStyle name="20% - Cor2 5" xfId="172"/>
    <cellStyle name="20% - Cor2 5 2" xfId="173"/>
    <cellStyle name="20% - Cor2 5 2 2" xfId="453"/>
    <cellStyle name="20% - Cor2 5 3" xfId="452"/>
    <cellStyle name="20% - Cor2 6" xfId="174"/>
    <cellStyle name="20% - Cor2 6 2" xfId="454"/>
    <cellStyle name="20% - Cor2 7" xfId="175"/>
    <cellStyle name="20% - Cor2 8" xfId="143"/>
    <cellStyle name="20% - Cor2 9" xfId="436"/>
    <cellStyle name="20% - Cor3" xfId="92" builtinId="38" customBuiltin="1"/>
    <cellStyle name="20% - Cor3 2" xfId="176"/>
    <cellStyle name="20% - Cor3 2 2" xfId="177"/>
    <cellStyle name="20% - Cor3 3" xfId="178"/>
    <cellStyle name="20% - Cor3 4" xfId="179"/>
    <cellStyle name="20% - Cor3 5" xfId="180"/>
    <cellStyle name="20% - Cor3 5 2" xfId="181"/>
    <cellStyle name="20% - Cor3 5 2 2" xfId="456"/>
    <cellStyle name="20% - Cor3 5 3" xfId="455"/>
    <cellStyle name="20% - Cor3 6" xfId="182"/>
    <cellStyle name="20% - Cor3 6 2" xfId="457"/>
    <cellStyle name="20% - Cor3 7" xfId="183"/>
    <cellStyle name="20% - Cor3 8" xfId="145"/>
    <cellStyle name="20% - Cor3 9" xfId="438"/>
    <cellStyle name="20% - Cor4" xfId="96" builtinId="42" customBuiltin="1"/>
    <cellStyle name="20% - Cor4 2" xfId="184"/>
    <cellStyle name="20% - Cor4 2 2" xfId="185"/>
    <cellStyle name="20% - Cor4 3" xfId="186"/>
    <cellStyle name="20% - Cor4 4" xfId="187"/>
    <cellStyle name="20% - Cor4 5" xfId="188"/>
    <cellStyle name="20% - Cor4 5 2" xfId="189"/>
    <cellStyle name="20% - Cor4 5 2 2" xfId="459"/>
    <cellStyle name="20% - Cor4 5 3" xfId="458"/>
    <cellStyle name="20% - Cor4 6" xfId="190"/>
    <cellStyle name="20% - Cor4 6 2" xfId="460"/>
    <cellStyle name="20% - Cor4 7" xfId="191"/>
    <cellStyle name="20% - Cor4 8" xfId="147"/>
    <cellStyle name="20% - Cor4 9" xfId="440"/>
    <cellStyle name="20% - Cor5" xfId="100" builtinId="46" customBuiltin="1"/>
    <cellStyle name="20% - Cor5 2" xfId="192"/>
    <cellStyle name="20% - Cor5 2 2" xfId="193"/>
    <cellStyle name="20% - Cor5 3" xfId="194"/>
    <cellStyle name="20% - Cor5 4" xfId="195"/>
    <cellStyle name="20% - Cor5 5" xfId="196"/>
    <cellStyle name="20% - Cor5 5 2" xfId="197"/>
    <cellStyle name="20% - Cor5 5 2 2" xfId="462"/>
    <cellStyle name="20% - Cor5 5 3" xfId="461"/>
    <cellStyle name="20% - Cor5 6" xfId="198"/>
    <cellStyle name="20% - Cor5 6 2" xfId="463"/>
    <cellStyle name="20% - Cor5 7" xfId="199"/>
    <cellStyle name="20% - Cor5 8" xfId="149"/>
    <cellStyle name="20% - Cor5 9" xfId="442"/>
    <cellStyle name="20% - Cor6" xfId="104" builtinId="50" customBuiltin="1"/>
    <cellStyle name="20% - Cor6 2" xfId="200"/>
    <cellStyle name="20% - Cor6 2 2" xfId="201"/>
    <cellStyle name="20% - Cor6 3" xfId="202"/>
    <cellStyle name="20% - Cor6 4" xfId="203"/>
    <cellStyle name="20% - Cor6 5" xfId="204"/>
    <cellStyle name="20% - Cor6 5 2" xfId="205"/>
    <cellStyle name="20% - Cor6 5 2 2" xfId="465"/>
    <cellStyle name="20% - Cor6 5 3" xfId="464"/>
    <cellStyle name="20% - Cor6 6" xfId="206"/>
    <cellStyle name="20% - Cor6 6 2" xfId="466"/>
    <cellStyle name="20% - Cor6 7" xfId="207"/>
    <cellStyle name="20% - Cor6 8" xfId="151"/>
    <cellStyle name="20% - Cor6 9" xfId="444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Cor1" xfId="85" builtinId="31" customBuiltin="1"/>
    <cellStyle name="40% - Cor1 2" xfId="208"/>
    <cellStyle name="40% - Cor1 2 2" xfId="209"/>
    <cellStyle name="40% - Cor1 3" xfId="210"/>
    <cellStyle name="40% - Cor1 4" xfId="211"/>
    <cellStyle name="40% - Cor1 5" xfId="212"/>
    <cellStyle name="40% - Cor1 5 2" xfId="213"/>
    <cellStyle name="40% - Cor1 5 2 2" xfId="468"/>
    <cellStyle name="40% - Cor1 5 3" xfId="467"/>
    <cellStyle name="40% - Cor1 6" xfId="214"/>
    <cellStyle name="40% - Cor1 6 2" xfId="469"/>
    <cellStyle name="40% - Cor1 7" xfId="215"/>
    <cellStyle name="40% - Cor1 8" xfId="142"/>
    <cellStyle name="40% - Cor1 9" xfId="435"/>
    <cellStyle name="40% - Cor2" xfId="89" builtinId="35" customBuiltin="1"/>
    <cellStyle name="40% - Cor2 2" xfId="216"/>
    <cellStyle name="40% - Cor2 2 2" xfId="217"/>
    <cellStyle name="40% - Cor2 3" xfId="218"/>
    <cellStyle name="40% - Cor2 4" xfId="219"/>
    <cellStyle name="40% - Cor2 5" xfId="220"/>
    <cellStyle name="40% - Cor2 5 2" xfId="221"/>
    <cellStyle name="40% - Cor2 5 2 2" xfId="471"/>
    <cellStyle name="40% - Cor2 5 3" xfId="470"/>
    <cellStyle name="40% - Cor2 6" xfId="222"/>
    <cellStyle name="40% - Cor2 6 2" xfId="472"/>
    <cellStyle name="40% - Cor2 7" xfId="223"/>
    <cellStyle name="40% - Cor2 8" xfId="144"/>
    <cellStyle name="40% - Cor2 9" xfId="437"/>
    <cellStyle name="40% - Cor3" xfId="93" builtinId="39" customBuiltin="1"/>
    <cellStyle name="40% - Cor3 2" xfId="224"/>
    <cellStyle name="40% - Cor3 2 2" xfId="225"/>
    <cellStyle name="40% - Cor3 3" xfId="226"/>
    <cellStyle name="40% - Cor3 4" xfId="227"/>
    <cellStyle name="40% - Cor3 5" xfId="228"/>
    <cellStyle name="40% - Cor3 5 2" xfId="229"/>
    <cellStyle name="40% - Cor3 5 2 2" xfId="474"/>
    <cellStyle name="40% - Cor3 5 3" xfId="473"/>
    <cellStyle name="40% - Cor3 6" xfId="230"/>
    <cellStyle name="40% - Cor3 6 2" xfId="475"/>
    <cellStyle name="40% - Cor3 7" xfId="231"/>
    <cellStyle name="40% - Cor3 8" xfId="146"/>
    <cellStyle name="40% - Cor3 9" xfId="439"/>
    <cellStyle name="40% - Cor4" xfId="97" builtinId="43" customBuiltin="1"/>
    <cellStyle name="40% - Cor4 2" xfId="232"/>
    <cellStyle name="40% - Cor4 2 2" xfId="233"/>
    <cellStyle name="40% - Cor4 3" xfId="234"/>
    <cellStyle name="40% - Cor4 4" xfId="235"/>
    <cellStyle name="40% - Cor4 5" xfId="236"/>
    <cellStyle name="40% - Cor4 5 2" xfId="237"/>
    <cellStyle name="40% - Cor4 5 2 2" xfId="477"/>
    <cellStyle name="40% - Cor4 5 3" xfId="476"/>
    <cellStyle name="40% - Cor4 6" xfId="238"/>
    <cellStyle name="40% - Cor4 6 2" xfId="478"/>
    <cellStyle name="40% - Cor4 7" xfId="239"/>
    <cellStyle name="40% - Cor4 8" xfId="148"/>
    <cellStyle name="40% - Cor4 9" xfId="441"/>
    <cellStyle name="40% - Cor5" xfId="101" builtinId="47" customBuiltin="1"/>
    <cellStyle name="40% - Cor5 2" xfId="240"/>
    <cellStyle name="40% - Cor5 2 2" xfId="241"/>
    <cellStyle name="40% - Cor5 3" xfId="242"/>
    <cellStyle name="40% - Cor5 4" xfId="243"/>
    <cellStyle name="40% - Cor5 5" xfId="244"/>
    <cellStyle name="40% - Cor5 5 2" xfId="245"/>
    <cellStyle name="40% - Cor5 5 2 2" xfId="480"/>
    <cellStyle name="40% - Cor5 5 3" xfId="479"/>
    <cellStyle name="40% - Cor5 6" xfId="246"/>
    <cellStyle name="40% - Cor5 6 2" xfId="481"/>
    <cellStyle name="40% - Cor5 7" xfId="247"/>
    <cellStyle name="40% - Cor5 8" xfId="150"/>
    <cellStyle name="40% - Cor5 9" xfId="443"/>
    <cellStyle name="40% - Cor6" xfId="105" builtinId="51" customBuiltin="1"/>
    <cellStyle name="40% - Cor6 2" xfId="248"/>
    <cellStyle name="40% - Cor6 2 2" xfId="249"/>
    <cellStyle name="40% - Cor6 3" xfId="250"/>
    <cellStyle name="40% - Cor6 4" xfId="251"/>
    <cellStyle name="40% - Cor6 5" xfId="252"/>
    <cellStyle name="40% - Cor6 5 2" xfId="253"/>
    <cellStyle name="40% - Cor6 5 2 2" xfId="483"/>
    <cellStyle name="40% - Cor6 5 3" xfId="482"/>
    <cellStyle name="40% - Cor6 6" xfId="254"/>
    <cellStyle name="40% - Cor6 6 2" xfId="484"/>
    <cellStyle name="40% - Cor6 7" xfId="255"/>
    <cellStyle name="40% - Cor6 8" xfId="152"/>
    <cellStyle name="40% - Cor6 9" xfId="445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Cor1" xfId="86" builtinId="32" customBuiltin="1"/>
    <cellStyle name="60% - Cor1 2" xfId="256"/>
    <cellStyle name="60% - Cor1 3" xfId="257"/>
    <cellStyle name="60% - Cor1 4" xfId="258"/>
    <cellStyle name="60% - Cor2" xfId="90" builtinId="36" customBuiltin="1"/>
    <cellStyle name="60% - Cor2 2" xfId="259"/>
    <cellStyle name="60% - Cor2 3" xfId="260"/>
    <cellStyle name="60% - Cor2 4" xfId="261"/>
    <cellStyle name="60% - Cor3" xfId="94" builtinId="40" customBuiltin="1"/>
    <cellStyle name="60% - Cor3 2" xfId="262"/>
    <cellStyle name="60% - Cor3 3" xfId="263"/>
    <cellStyle name="60% - Cor3 4" xfId="264"/>
    <cellStyle name="60% - Cor4" xfId="98" builtinId="44" customBuiltin="1"/>
    <cellStyle name="60% - Cor4 2" xfId="265"/>
    <cellStyle name="60% - Cor4 3" xfId="266"/>
    <cellStyle name="60% - Cor4 4" xfId="267"/>
    <cellStyle name="60% - Cor5" xfId="102" builtinId="48" customBuiltin="1"/>
    <cellStyle name="60% - Cor5 2" xfId="268"/>
    <cellStyle name="60% - Cor5 3" xfId="269"/>
    <cellStyle name="60% - Cor5 4" xfId="270"/>
    <cellStyle name="60% - Cor6" xfId="106" builtinId="52" customBuiltin="1"/>
    <cellStyle name="60% - Cor6 2" xfId="271"/>
    <cellStyle name="60% - Cor6 3" xfId="272"/>
    <cellStyle name="60% - Cor6 4" xfId="27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çalho 1" xfId="68" builtinId="16" customBuiltin="1"/>
    <cellStyle name="Cabeçalho 1 2" xfId="274"/>
    <cellStyle name="Cabeçalho 1 3" xfId="275"/>
    <cellStyle name="Cabeçalho 1 4" xfId="276"/>
    <cellStyle name="Cabeçalho 2" xfId="69" builtinId="17" customBuiltin="1"/>
    <cellStyle name="Cabeçalho 2 2" xfId="277"/>
    <cellStyle name="Cabeçalho 2 3" xfId="278"/>
    <cellStyle name="Cabeçalho 2 4" xfId="279"/>
    <cellStyle name="Cabeçalho 3" xfId="70" builtinId="18" customBuiltin="1"/>
    <cellStyle name="Cabeçalho 3 2" xfId="280"/>
    <cellStyle name="Cabeçalho 3 3" xfId="281"/>
    <cellStyle name="Cabeçalho 3 4" xfId="282"/>
    <cellStyle name="Cabeçalho 4" xfId="71" builtinId="19" customBuiltin="1"/>
    <cellStyle name="Cabeçalho 4 2" xfId="283"/>
    <cellStyle name="Cabeçalho 4 3" xfId="284"/>
    <cellStyle name="Cabeçalho 4 4" xfId="285"/>
    <cellStyle name="Calculation" xfId="41"/>
    <cellStyle name="Cálculo" xfId="77" builtinId="22" customBuiltin="1"/>
    <cellStyle name="Cálculo 2" xfId="286"/>
    <cellStyle name="Cálculo 3" xfId="287"/>
    <cellStyle name="Cálculo 4" xfId="288"/>
    <cellStyle name="Célula Ligada" xfId="78" builtinId="24" customBuiltin="1"/>
    <cellStyle name="Célula Ligada 2" xfId="289"/>
    <cellStyle name="Célula Ligada 3" xfId="290"/>
    <cellStyle name="Célula Ligada 4" xfId="291"/>
    <cellStyle name="Check Cell" xfId="42"/>
    <cellStyle name="Cor1" xfId="83" builtinId="29" customBuiltin="1"/>
    <cellStyle name="Cor1 2" xfId="292"/>
    <cellStyle name="Cor1 3" xfId="293"/>
    <cellStyle name="Cor1 4" xfId="294"/>
    <cellStyle name="Cor2" xfId="87" builtinId="33" customBuiltin="1"/>
    <cellStyle name="Cor2 2" xfId="295"/>
    <cellStyle name="Cor2 3" xfId="296"/>
    <cellStyle name="Cor2 4" xfId="297"/>
    <cellStyle name="Cor3" xfId="91" builtinId="37" customBuiltin="1"/>
    <cellStyle name="Cor3 2" xfId="298"/>
    <cellStyle name="Cor3 3" xfId="299"/>
    <cellStyle name="Cor3 4" xfId="300"/>
    <cellStyle name="Cor4" xfId="95" builtinId="41" customBuiltin="1"/>
    <cellStyle name="Cor4 2" xfId="301"/>
    <cellStyle name="Cor4 3" xfId="302"/>
    <cellStyle name="Cor4 4" xfId="303"/>
    <cellStyle name="Cor5" xfId="99" builtinId="45" customBuiltin="1"/>
    <cellStyle name="Cor5 2" xfId="304"/>
    <cellStyle name="Cor5 3" xfId="305"/>
    <cellStyle name="Cor5 4" xfId="306"/>
    <cellStyle name="Cor6" xfId="103" builtinId="49" customBuiltin="1"/>
    <cellStyle name="Cor6 2" xfId="307"/>
    <cellStyle name="Cor6 3" xfId="308"/>
    <cellStyle name="Cor6 4" xfId="309"/>
    <cellStyle name="Correcto" xfId="72" builtinId="26" customBuiltin="1"/>
    <cellStyle name="Correcto 2" xfId="310"/>
    <cellStyle name="Correcto 3" xfId="311"/>
    <cellStyle name="Correcto 4" xfId="312"/>
    <cellStyle name="Entrada" xfId="75" builtinId="20" customBuiltin="1"/>
    <cellStyle name="Entrada 2" xfId="313"/>
    <cellStyle name="Entrada 3" xfId="314"/>
    <cellStyle name="Entrada 4" xfId="315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ligação 2" xfId="50"/>
    <cellStyle name="Hiperligação 3" xfId="51"/>
    <cellStyle name="Hiperligação 4" xfId="316"/>
    <cellStyle name="Incorrecto" xfId="73" builtinId="27" customBuiltin="1"/>
    <cellStyle name="Incorrecto 2" xfId="317"/>
    <cellStyle name="Incorrecto 3" xfId="318"/>
    <cellStyle name="Incorrecto 4" xfId="319"/>
    <cellStyle name="Input" xfId="52"/>
    <cellStyle name="Linked Cell" xfId="53"/>
    <cellStyle name="Moeda 2" xfId="320"/>
    <cellStyle name="Moeda 2 2" xfId="321"/>
    <cellStyle name="Moeda 2 2 2" xfId="322"/>
    <cellStyle name="Moeda 2 3" xfId="323"/>
    <cellStyle name="Neutral" xfId="54"/>
    <cellStyle name="Neutro" xfId="74" builtinId="28" customBuiltin="1"/>
    <cellStyle name="Neutro 2" xfId="324"/>
    <cellStyle name="Neutro 3" xfId="325"/>
    <cellStyle name="Neutro 4" xfId="326"/>
    <cellStyle name="Normal" xfId="0" builtinId="0"/>
    <cellStyle name="Normal 10" xfId="138"/>
    <cellStyle name="Normal 10 2" xfId="327"/>
    <cellStyle name="Normal 10 2 2" xfId="158"/>
    <cellStyle name="Normal 10 3" xfId="328"/>
    <cellStyle name="Normal 10 4" xfId="329"/>
    <cellStyle name="Normal 11" xfId="330"/>
    <cellStyle name="Normal 11 2" xfId="156"/>
    <cellStyle name="Normal 12" xfId="331"/>
    <cellStyle name="Normal 12 2" xfId="332"/>
    <cellStyle name="Normal 13" xfId="333"/>
    <cellStyle name="Normal 13 2" xfId="334"/>
    <cellStyle name="Normal 14" xfId="335"/>
    <cellStyle name="Normal 14 2" xfId="336"/>
    <cellStyle name="Normal 14 2 2" xfId="337"/>
    <cellStyle name="Normal 14 2 2 2" xfId="338"/>
    <cellStyle name="Normal 14 2 2 2 2" xfId="489"/>
    <cellStyle name="Normal 14 2 2 3" xfId="488"/>
    <cellStyle name="Normal 14 2 3" xfId="487"/>
    <cellStyle name="Normal 14 3" xfId="339"/>
    <cellStyle name="Normal 14 3 2" xfId="490"/>
    <cellStyle name="Normal 14 4" xfId="340"/>
    <cellStyle name="Normal 14 4 2" xfId="491"/>
    <cellStyle name="Normal 14 5" xfId="486"/>
    <cellStyle name="Normal 15" xfId="341"/>
    <cellStyle name="Normal 15 2" xfId="342"/>
    <cellStyle name="Normal 15 2 2" xfId="493"/>
    <cellStyle name="Normal 15 3" xfId="492"/>
    <cellStyle name="Normal 16" xfId="343"/>
    <cellStyle name="Normal 16 2" xfId="344"/>
    <cellStyle name="Normal 16 2 2" xfId="495"/>
    <cellStyle name="Normal 16 3" xfId="494"/>
    <cellStyle name="Normal 17" xfId="159"/>
    <cellStyle name="Normal 17 2" xfId="345"/>
    <cellStyle name="Normal 17 2 2" xfId="496"/>
    <cellStyle name="Normal 17 3" xfId="346"/>
    <cellStyle name="Normal 17 3 2" xfId="497"/>
    <cellStyle name="Normal 17 4" xfId="448"/>
    <cellStyle name="Normal 18" xfId="347"/>
    <cellStyle name="Normal 18 2" xfId="348"/>
    <cellStyle name="Normal 18 2 2" xfId="499"/>
    <cellStyle name="Normal 18 3" xfId="498"/>
    <cellStyle name="Normal 19" xfId="349"/>
    <cellStyle name="Normal 19 2" xfId="500"/>
    <cellStyle name="Normal 2" xfId="1"/>
    <cellStyle name="Normal 2 10" xfId="117"/>
    <cellStyle name="Normal 2 2" xfId="6"/>
    <cellStyle name="Normal 2 2 2" xfId="15"/>
    <cellStyle name="Normal 2 2 3" xfId="55"/>
    <cellStyle name="Normal 2 3" xfId="3"/>
    <cellStyle name="Normal 2 3 2" xfId="350"/>
    <cellStyle name="Normal 2 3 3" xfId="351"/>
    <cellStyle name="Normal 2 4" xfId="56"/>
    <cellStyle name="Normal 2 4 2" xfId="352"/>
    <cellStyle name="Normal 2 4 2 2" xfId="353"/>
    <cellStyle name="Normal 2 4 2 3" xfId="501"/>
    <cellStyle name="Normal 2 4 3" xfId="354"/>
    <cellStyle name="Normal 2 5" xfId="10"/>
    <cellStyle name="Normal 2 5 2" xfId="355"/>
    <cellStyle name="Normal 2 6" xfId="8"/>
    <cellStyle name="Normal 2 6 2" xfId="119"/>
    <cellStyle name="Normal 2 6 2 2" xfId="357"/>
    <cellStyle name="Normal 2 6 2 3" xfId="503"/>
    <cellStyle name="Normal 2 6 3" xfId="356"/>
    <cellStyle name="Normal 2 6 4" xfId="502"/>
    <cellStyle name="Normal 2 7" xfId="65"/>
    <cellStyle name="Normal 2 7 2" xfId="114"/>
    <cellStyle name="Normal 2 7 3" xfId="358"/>
    <cellStyle name="Normal 2 7 4" xfId="504"/>
    <cellStyle name="Normal 2 8" xfId="107"/>
    <cellStyle name="Normal 2 9" xfId="115"/>
    <cellStyle name="Normal 2 9 2" xfId="135"/>
    <cellStyle name="Normal 20" xfId="359"/>
    <cellStyle name="Normal 21" xfId="157"/>
    <cellStyle name="Normal 22" xfId="137"/>
    <cellStyle name="Normal 22 2" xfId="360"/>
    <cellStyle name="Normal 22 2 2" xfId="505"/>
    <cellStyle name="Normal 22 3" xfId="154"/>
    <cellStyle name="Normal 22 4" xfId="447"/>
    <cellStyle name="Normal 23" xfId="139"/>
    <cellStyle name="Normal 24" xfId="432"/>
    <cellStyle name="Normal 25" xfId="531"/>
    <cellStyle name="Normal 3" xfId="4"/>
    <cellStyle name="Normal 3 2" xfId="113"/>
    <cellStyle name="Normal 3 2 2" xfId="361"/>
    <cellStyle name="Normal 3 2 2 2" xfId="362"/>
    <cellStyle name="Normal 3 2 2 2 2" xfId="363"/>
    <cellStyle name="Normal 3 2 2 3" xfId="364"/>
    <cellStyle name="Normal 3 2 2 3 2" xfId="365"/>
    <cellStyle name="Normal 3 2 2 4" xfId="366"/>
    <cellStyle name="Normal 3 2 3" xfId="367"/>
    <cellStyle name="Normal 3 2 3 2" xfId="368"/>
    <cellStyle name="Normal 3 2 4" xfId="369"/>
    <cellStyle name="Normal 3 3" xfId="370"/>
    <cellStyle name="Normal 3 3 2" xfId="371"/>
    <cellStyle name="Normal 3 4" xfId="372"/>
    <cellStyle name="Normal 3 4 2" xfId="373"/>
    <cellStyle name="Normal 3 4 2 2" xfId="374"/>
    <cellStyle name="Normal 3 4 2 2 2" xfId="375"/>
    <cellStyle name="Normal 3 4 2 2 2 2" xfId="509"/>
    <cellStyle name="Normal 3 4 2 2 3" xfId="508"/>
    <cellStyle name="Normal 3 4 2 3" xfId="376"/>
    <cellStyle name="Normal 3 4 2 3 2" xfId="510"/>
    <cellStyle name="Normal 3 4 2 4" xfId="377"/>
    <cellStyle name="Normal 3 4 2 4 2" xfId="511"/>
    <cellStyle name="Normal 3 4 2 5" xfId="507"/>
    <cellStyle name="Normal 3 4 3" xfId="378"/>
    <cellStyle name="Normal 3 4 3 2" xfId="379"/>
    <cellStyle name="Normal 3 4 3 2 2" xfId="513"/>
    <cellStyle name="Normal 3 4 3 3" xfId="512"/>
    <cellStyle name="Normal 3 4 4" xfId="380"/>
    <cellStyle name="Normal 3 4 4 2" xfId="514"/>
    <cellStyle name="Normal 3 4 5" xfId="381"/>
    <cellStyle name="Normal 3 4 5 2" xfId="515"/>
    <cellStyle name="Normal 3 4 6" xfId="506"/>
    <cellStyle name="Normal 3 5" xfId="382"/>
    <cellStyle name="Normal 3 6" xfId="383"/>
    <cellStyle name="Normal 31" xfId="529"/>
    <cellStyle name="Normal 32" xfId="530"/>
    <cellStyle name="Normal 33" xfId="519"/>
    <cellStyle name="Normal 34" xfId="485"/>
    <cellStyle name="Normal 36" xfId="532"/>
    <cellStyle name="Normal 4" xfId="2"/>
    <cellStyle name="Normal 4 10" xfId="516"/>
    <cellStyle name="Normal 4 2" xfId="58"/>
    <cellStyle name="Normal 4 2 2" xfId="385"/>
    <cellStyle name="Normal 4 3" xfId="59"/>
    <cellStyle name="Normal 4 4" xfId="57"/>
    <cellStyle name="Normal 4 4 2" xfId="120"/>
    <cellStyle name="Normal 4 4 2 2" xfId="387"/>
    <cellStyle name="Normal 4 4 3" xfId="121"/>
    <cellStyle name="Normal 4 4 4" xfId="386"/>
    <cellStyle name="Normal 4 4 5" xfId="517"/>
    <cellStyle name="Normal 4 5" xfId="66"/>
    <cellStyle name="Normal 4 5 2" xfId="388"/>
    <cellStyle name="Normal 4 6" xfId="108"/>
    <cellStyle name="Normal 4 7" xfId="116"/>
    <cellStyle name="Normal 4 8" xfId="118"/>
    <cellStyle name="Normal 4 9" xfId="384"/>
    <cellStyle name="Normal 5" xfId="60"/>
    <cellStyle name="Normal 5 2" xfId="11"/>
    <cellStyle name="Normal 5 3" xfId="389"/>
    <cellStyle name="Normal 5 3 2" xfId="518"/>
    <cellStyle name="Normal 5 4" xfId="390"/>
    <cellStyle name="Normal 6" xfId="12"/>
    <cellStyle name="Normal 6 2" xfId="111"/>
    <cellStyle name="Normal 6 2 2" xfId="125"/>
    <cellStyle name="Normal 6 2 2 2" xfId="132"/>
    <cellStyle name="Normal 6 2 3" xfId="127"/>
    <cellStyle name="Normal 6 2 3 2" xfId="134"/>
    <cellStyle name="Normal 6 2 4" xfId="130"/>
    <cellStyle name="Normal 6 2 5" xfId="123"/>
    <cellStyle name="Normal 6 2 6" xfId="391"/>
    <cellStyle name="Normal 6 2 7" xfId="520"/>
    <cellStyle name="Normal 6 3" xfId="124"/>
    <cellStyle name="Normal 6 3 2" xfId="131"/>
    <cellStyle name="Normal 6 3 3" xfId="392"/>
    <cellStyle name="Normal 6 3 4" xfId="521"/>
    <cellStyle name="Normal 6 4" xfId="126"/>
    <cellStyle name="Normal 6 4 2" xfId="133"/>
    <cellStyle name="Normal 6 4 3" xfId="393"/>
    <cellStyle name="Normal 6 5" xfId="128"/>
    <cellStyle name="Normal 6 6" xfId="122"/>
    <cellStyle name="Normal 7" xfId="9"/>
    <cellStyle name="Normal 7 2" xfId="14"/>
    <cellStyle name="Normal 7 2 2" xfId="394"/>
    <cellStyle name="Normal 7 2 2 2" xfId="522"/>
    <cellStyle name="Normal 7 3" xfId="129"/>
    <cellStyle name="Normal 7 3 2" xfId="395"/>
    <cellStyle name="Normal 8" xfId="13"/>
    <cellStyle name="Normal 8 2" xfId="136"/>
    <cellStyle name="Normal 8 2 2" xfId="396"/>
    <cellStyle name="Normal 8 2 3" xfId="523"/>
    <cellStyle name="Normal 8 3" xfId="397"/>
    <cellStyle name="Normal 9" xfId="112"/>
    <cellStyle name="Normal 9 2" xfId="155"/>
    <cellStyle name="Normal 9 2 2" xfId="398"/>
    <cellStyle name="Normal 9 3" xfId="399"/>
    <cellStyle name="Normal 9 4" xfId="400"/>
    <cellStyle name="Normal 9 5" xfId="153"/>
    <cellStyle name="Normal 9 6" xfId="446"/>
    <cellStyle name="Nota 2" xfId="109"/>
    <cellStyle name="Nota 2 2" xfId="402"/>
    <cellStyle name="Nota 2 2 2" xfId="403"/>
    <cellStyle name="Nota 2 3" xfId="404"/>
    <cellStyle name="Nota 2 4" xfId="405"/>
    <cellStyle name="Nota 2 4 2" xfId="524"/>
    <cellStyle name="Nota 2 5" xfId="401"/>
    <cellStyle name="Nota 3" xfId="406"/>
    <cellStyle name="Nota 4" xfId="407"/>
    <cellStyle name="Nota 4 2" xfId="408"/>
    <cellStyle name="Nota 4 2 2" xfId="526"/>
    <cellStyle name="Nota 4 3" xfId="525"/>
    <cellStyle name="Nota 5" xfId="409"/>
    <cellStyle name="Nota 5 2" xfId="527"/>
    <cellStyle name="Nota 6" xfId="410"/>
    <cellStyle name="Nota 6 2" xfId="528"/>
    <cellStyle name="Nota 7" xfId="140"/>
    <cellStyle name="Nota 8" xfId="433"/>
    <cellStyle name="Note" xfId="61"/>
    <cellStyle name="Output" xfId="62"/>
    <cellStyle name="Percentagem 2" xfId="411"/>
    <cellStyle name="Percentagem 3" xfId="412"/>
    <cellStyle name="Saída" xfId="76" builtinId="21" customBuiltin="1"/>
    <cellStyle name="Saída 2" xfId="413"/>
    <cellStyle name="Saída 3" xfId="414"/>
    <cellStyle name="Saída 4" xfId="415"/>
    <cellStyle name="Texto de Aviso" xfId="80" builtinId="11" customBuiltin="1"/>
    <cellStyle name="Texto de Aviso 2" xfId="416"/>
    <cellStyle name="Texto de Aviso 3" xfId="417"/>
    <cellStyle name="Texto de Aviso 4" xfId="418"/>
    <cellStyle name="Texto Explicativo" xfId="81" builtinId="53" customBuiltin="1"/>
    <cellStyle name="Texto Explicativo 2" xfId="419"/>
    <cellStyle name="Texto Explicativo 3" xfId="420"/>
    <cellStyle name="Texto Explicativo 4" xfId="421"/>
    <cellStyle name="Title" xfId="63"/>
    <cellStyle name="Título" xfId="67" builtinId="15" customBuiltin="1"/>
    <cellStyle name="Título 2" xfId="422"/>
    <cellStyle name="Total" xfId="82" builtinId="25" customBuiltin="1"/>
    <cellStyle name="Total 2" xfId="423"/>
    <cellStyle name="Total 3" xfId="424"/>
    <cellStyle name="Total 4" xfId="425"/>
    <cellStyle name="Verificar Célula" xfId="79" builtinId="23" customBuiltin="1"/>
    <cellStyle name="Verificar Célula 2" xfId="426"/>
    <cellStyle name="Verificar Célula 3" xfId="427"/>
    <cellStyle name="Verificar Célula 4" xfId="428"/>
    <cellStyle name="Vírgula 2" xfId="5"/>
    <cellStyle name="Vírgula 2 2" xfId="429"/>
    <cellStyle name="Vírgula 2 3" xfId="430"/>
    <cellStyle name="Vírgula 2 4" xfId="431"/>
    <cellStyle name="Vírgula 3" xfId="7"/>
    <cellStyle name="Vírgula 4" xfId="110"/>
    <cellStyle name="Warning Text" xfId="64"/>
  </cellStyles>
  <dxfs count="0"/>
  <tableStyles count="1" defaultTableStyle="TableStyleMedium9" defaultPivotStyle="PivotStyleLight16">
    <tableStyle name="Estilo de Tabela Dinâmica 1" table="0" count="0"/>
  </tableStyles>
  <colors>
    <mruColors>
      <color rgb="FF331C54"/>
      <color rgb="FFFF99FF"/>
      <color rgb="FF6699FF"/>
      <color rgb="FFB3B6DD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327025</xdr:colOff>
      <xdr:row>0</xdr:row>
      <xdr:rowOff>657342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92"/>
  <sheetViews>
    <sheetView zoomScale="90" zoomScaleNormal="90" zoomScaleSheetLayoutView="80" workbookViewId="0">
      <pane ySplit="4" topLeftCell="A5" activePane="bottomLeft" state="frozen"/>
      <selection pane="bottomLeft" activeCell="L16" sqref="L16"/>
    </sheetView>
  </sheetViews>
  <sheetFormatPr defaultColWidth="9.140625" defaultRowHeight="15" customHeight="1" x14ac:dyDescent="0.25"/>
  <cols>
    <col min="1" max="1" width="3.85546875" style="5" bestFit="1" customWidth="1"/>
    <col min="2" max="2" width="10.28515625" style="1" bestFit="1" customWidth="1"/>
    <col min="3" max="3" width="14.5703125" style="1" bestFit="1" customWidth="1"/>
    <col min="4" max="4" width="7.85546875" style="16" bestFit="1" customWidth="1"/>
    <col min="5" max="5" width="22.85546875" style="20" bestFit="1" customWidth="1"/>
    <col min="6" max="6" width="14" style="5" bestFit="1" customWidth="1"/>
    <col min="7" max="8" width="9.85546875" style="1" bestFit="1" customWidth="1"/>
    <col min="9" max="9" width="9.85546875" style="1" customWidth="1"/>
    <col min="10" max="10" width="19.7109375" style="5" bestFit="1" customWidth="1"/>
    <col min="11" max="16384" width="9.140625" style="4"/>
  </cols>
  <sheetData>
    <row r="1" spans="1:10" ht="55.5" customHeight="1" thickBot="1" x14ac:dyDescent="0.3">
      <c r="A1" s="28"/>
      <c r="B1" s="30"/>
      <c r="C1" s="33"/>
      <c r="D1" s="15"/>
      <c r="E1" s="289" t="s">
        <v>1365</v>
      </c>
      <c r="F1" s="290"/>
      <c r="G1" s="290"/>
      <c r="H1" s="291"/>
      <c r="I1" s="291"/>
      <c r="J1" s="292"/>
    </row>
    <row r="2" spans="1:10" ht="8.1" customHeight="1" x14ac:dyDescent="0.25">
      <c r="E2" s="19"/>
      <c r="F2" s="2"/>
      <c r="G2" s="6"/>
      <c r="H2" s="6"/>
      <c r="I2" s="6"/>
      <c r="J2" s="2"/>
    </row>
    <row r="3" spans="1:10" ht="15" customHeight="1" x14ac:dyDescent="0.25">
      <c r="A3" s="293" t="s">
        <v>84</v>
      </c>
      <c r="B3" s="293" t="s">
        <v>85</v>
      </c>
      <c r="C3" s="293" t="s">
        <v>249</v>
      </c>
      <c r="D3" s="294" t="s">
        <v>83</v>
      </c>
      <c r="E3" s="295" t="s">
        <v>86</v>
      </c>
      <c r="F3" s="293" t="s">
        <v>87</v>
      </c>
      <c r="G3" s="246" t="s">
        <v>1451</v>
      </c>
      <c r="H3" s="193" t="s">
        <v>949</v>
      </c>
      <c r="I3" s="46" t="s">
        <v>1296</v>
      </c>
      <c r="J3" s="42" t="s">
        <v>477</v>
      </c>
    </row>
    <row r="4" spans="1:10" ht="15" customHeight="1" thickBot="1" x14ac:dyDescent="0.3">
      <c r="A4" s="293"/>
      <c r="B4" s="293"/>
      <c r="C4" s="293"/>
      <c r="D4" s="294"/>
      <c r="E4" s="295"/>
      <c r="F4" s="293"/>
      <c r="G4" s="139" t="s">
        <v>38</v>
      </c>
      <c r="H4" s="139" t="s">
        <v>38</v>
      </c>
      <c r="I4" s="139" t="s">
        <v>38</v>
      </c>
      <c r="J4" s="42" t="s">
        <v>1297</v>
      </c>
    </row>
    <row r="5" spans="1:10" s="3" customFormat="1" ht="15" customHeight="1" x14ac:dyDescent="0.2">
      <c r="A5" s="51">
        <v>1</v>
      </c>
      <c r="B5" s="81" t="s">
        <v>274</v>
      </c>
      <c r="C5" s="81" t="s">
        <v>385</v>
      </c>
      <c r="D5" s="81">
        <v>18959</v>
      </c>
      <c r="E5" s="230" t="s">
        <v>950</v>
      </c>
      <c r="F5" s="81" t="s">
        <v>4</v>
      </c>
      <c r="G5" s="247"/>
      <c r="H5" s="150">
        <v>45</v>
      </c>
      <c r="I5" s="117">
        <v>50</v>
      </c>
      <c r="J5" s="48">
        <f>G5+H5+I5</f>
        <v>95</v>
      </c>
    </row>
    <row r="6" spans="1:10" s="3" customFormat="1" ht="15" customHeight="1" x14ac:dyDescent="0.2">
      <c r="A6" s="52">
        <v>2</v>
      </c>
      <c r="B6" s="197" t="s">
        <v>274</v>
      </c>
      <c r="C6" s="197" t="s">
        <v>385</v>
      </c>
      <c r="D6" s="197">
        <v>3399</v>
      </c>
      <c r="E6" s="199" t="s">
        <v>285</v>
      </c>
      <c r="F6" s="197" t="s">
        <v>9</v>
      </c>
      <c r="G6" s="248"/>
      <c r="H6" s="148">
        <v>50</v>
      </c>
      <c r="I6" s="141"/>
      <c r="J6" s="196">
        <f t="shared" ref="J6:J69" si="0">G6+H6+I6</f>
        <v>50</v>
      </c>
    </row>
    <row r="7" spans="1:10" s="3" customFormat="1" ht="15" customHeight="1" x14ac:dyDescent="0.2">
      <c r="A7" s="52">
        <v>3</v>
      </c>
      <c r="B7" s="197" t="s">
        <v>274</v>
      </c>
      <c r="C7" s="197" t="s">
        <v>385</v>
      </c>
      <c r="D7" s="197">
        <v>21102</v>
      </c>
      <c r="E7" s="199" t="s">
        <v>1298</v>
      </c>
      <c r="F7" s="197" t="s">
        <v>4</v>
      </c>
      <c r="G7" s="248"/>
      <c r="H7" s="148"/>
      <c r="I7" s="141">
        <v>45</v>
      </c>
      <c r="J7" s="196">
        <f t="shared" si="0"/>
        <v>45</v>
      </c>
    </row>
    <row r="8" spans="1:10" s="3" customFormat="1" ht="15" customHeight="1" thickBot="1" x14ac:dyDescent="0.25">
      <c r="A8" s="80">
        <v>4</v>
      </c>
      <c r="B8" s="86" t="s">
        <v>274</v>
      </c>
      <c r="C8" s="86" t="s">
        <v>385</v>
      </c>
      <c r="D8" s="86">
        <v>20451</v>
      </c>
      <c r="E8" s="62" t="s">
        <v>1299</v>
      </c>
      <c r="F8" s="179" t="s">
        <v>44</v>
      </c>
      <c r="G8" s="249"/>
      <c r="H8" s="149"/>
      <c r="I8" s="142">
        <v>40</v>
      </c>
      <c r="J8" s="196">
        <f t="shared" si="0"/>
        <v>40</v>
      </c>
    </row>
    <row r="9" spans="1:10" ht="15" customHeight="1" thickBot="1" x14ac:dyDescent="0.25">
      <c r="A9" s="231">
        <v>1</v>
      </c>
      <c r="B9" s="232" t="s">
        <v>274</v>
      </c>
      <c r="C9" s="232" t="s">
        <v>275</v>
      </c>
      <c r="D9" s="232">
        <v>16409</v>
      </c>
      <c r="E9" s="233" t="s">
        <v>1300</v>
      </c>
      <c r="F9" s="234" t="s">
        <v>286</v>
      </c>
      <c r="G9" s="250"/>
      <c r="H9" s="235"/>
      <c r="I9" s="236">
        <v>50</v>
      </c>
      <c r="J9" s="237">
        <f t="shared" si="0"/>
        <v>50</v>
      </c>
    </row>
    <row r="10" spans="1:10" s="3" customFormat="1" ht="15" customHeight="1" x14ac:dyDescent="0.2">
      <c r="A10" s="49">
        <v>1</v>
      </c>
      <c r="B10" s="81" t="s">
        <v>274</v>
      </c>
      <c r="C10" s="81" t="s">
        <v>276</v>
      </c>
      <c r="D10" s="81">
        <v>21537</v>
      </c>
      <c r="E10" s="79" t="s">
        <v>1301</v>
      </c>
      <c r="F10" s="81" t="s">
        <v>53</v>
      </c>
      <c r="G10" s="251"/>
      <c r="H10" s="147"/>
      <c r="I10" s="140">
        <v>50</v>
      </c>
      <c r="J10" s="48">
        <f t="shared" si="0"/>
        <v>50</v>
      </c>
    </row>
    <row r="11" spans="1:10" ht="15" customHeight="1" x14ac:dyDescent="0.2">
      <c r="A11" s="52">
        <v>2</v>
      </c>
      <c r="B11" s="197" t="s">
        <v>274</v>
      </c>
      <c r="C11" s="197" t="s">
        <v>276</v>
      </c>
      <c r="D11" s="197">
        <v>2045</v>
      </c>
      <c r="E11" s="200" t="s">
        <v>951</v>
      </c>
      <c r="F11" s="201" t="s">
        <v>1</v>
      </c>
      <c r="G11" s="252"/>
      <c r="H11" s="112">
        <v>50</v>
      </c>
      <c r="I11" s="118"/>
      <c r="J11" s="196">
        <f t="shared" si="0"/>
        <v>50</v>
      </c>
    </row>
    <row r="12" spans="1:10" ht="15" customHeight="1" x14ac:dyDescent="0.2">
      <c r="A12" s="89">
        <v>3</v>
      </c>
      <c r="B12" s="197" t="s">
        <v>274</v>
      </c>
      <c r="C12" s="197" t="s">
        <v>276</v>
      </c>
      <c r="D12" s="197">
        <v>21316</v>
      </c>
      <c r="E12" s="199" t="s">
        <v>1302</v>
      </c>
      <c r="F12" s="197" t="s">
        <v>44</v>
      </c>
      <c r="G12" s="248"/>
      <c r="H12" s="148"/>
      <c r="I12" s="141">
        <v>45</v>
      </c>
      <c r="J12" s="196">
        <f t="shared" si="0"/>
        <v>45</v>
      </c>
    </row>
    <row r="13" spans="1:10" ht="15" customHeight="1" x14ac:dyDescent="0.2">
      <c r="A13" s="52">
        <v>4</v>
      </c>
      <c r="B13" s="197" t="s">
        <v>274</v>
      </c>
      <c r="C13" s="197" t="s">
        <v>276</v>
      </c>
      <c r="D13" s="197">
        <v>19090</v>
      </c>
      <c r="E13" s="200" t="s">
        <v>928</v>
      </c>
      <c r="F13" s="201" t="s">
        <v>5</v>
      </c>
      <c r="G13" s="252"/>
      <c r="H13" s="112">
        <v>45</v>
      </c>
      <c r="I13" s="118"/>
      <c r="J13" s="196">
        <f t="shared" si="0"/>
        <v>45</v>
      </c>
    </row>
    <row r="14" spans="1:10" s="3" customFormat="1" ht="15" customHeight="1" x14ac:dyDescent="0.2">
      <c r="A14" s="52">
        <v>5</v>
      </c>
      <c r="B14" s="197" t="s">
        <v>274</v>
      </c>
      <c r="C14" s="197" t="s">
        <v>276</v>
      </c>
      <c r="D14" s="197">
        <v>20542</v>
      </c>
      <c r="E14" s="200" t="s">
        <v>1303</v>
      </c>
      <c r="F14" s="201" t="s">
        <v>57</v>
      </c>
      <c r="G14" s="252"/>
      <c r="H14" s="112"/>
      <c r="I14" s="118">
        <v>37.5</v>
      </c>
      <c r="J14" s="196">
        <f t="shared" si="0"/>
        <v>37.5</v>
      </c>
    </row>
    <row r="15" spans="1:10" ht="15" customHeight="1" thickBot="1" x14ac:dyDescent="0.25">
      <c r="A15" s="89">
        <v>5</v>
      </c>
      <c r="B15" s="197" t="s">
        <v>274</v>
      </c>
      <c r="C15" s="197" t="s">
        <v>276</v>
      </c>
      <c r="D15" s="197">
        <v>21268</v>
      </c>
      <c r="E15" s="199" t="s">
        <v>1304</v>
      </c>
      <c r="F15" s="197" t="s">
        <v>3</v>
      </c>
      <c r="G15" s="248"/>
      <c r="H15" s="148"/>
      <c r="I15" s="141">
        <v>37.5</v>
      </c>
      <c r="J15" s="195">
        <f t="shared" si="0"/>
        <v>37.5</v>
      </c>
    </row>
    <row r="16" spans="1:10" ht="15" customHeight="1" x14ac:dyDescent="0.2">
      <c r="A16" s="49">
        <v>1</v>
      </c>
      <c r="B16" s="81" t="s">
        <v>274</v>
      </c>
      <c r="C16" s="81" t="s">
        <v>277</v>
      </c>
      <c r="D16" s="81">
        <v>16472</v>
      </c>
      <c r="E16" s="79" t="s">
        <v>109</v>
      </c>
      <c r="F16" s="81" t="s">
        <v>9</v>
      </c>
      <c r="G16" s="251"/>
      <c r="H16" s="147">
        <v>37.5</v>
      </c>
      <c r="I16" s="140">
        <v>37.5</v>
      </c>
      <c r="J16" s="196">
        <f t="shared" si="0"/>
        <v>75</v>
      </c>
    </row>
    <row r="17" spans="1:10" s="3" customFormat="1" ht="15" customHeight="1" x14ac:dyDescent="0.2">
      <c r="A17" s="52">
        <v>2</v>
      </c>
      <c r="B17" s="197" t="s">
        <v>274</v>
      </c>
      <c r="C17" s="197" t="s">
        <v>277</v>
      </c>
      <c r="D17" s="197">
        <v>10820</v>
      </c>
      <c r="E17" s="200" t="s">
        <v>388</v>
      </c>
      <c r="F17" s="201" t="s">
        <v>3</v>
      </c>
      <c r="G17" s="252"/>
      <c r="H17" s="112">
        <v>45</v>
      </c>
      <c r="I17" s="118">
        <v>27.5</v>
      </c>
      <c r="J17" s="196">
        <f t="shared" si="0"/>
        <v>72.5</v>
      </c>
    </row>
    <row r="18" spans="1:10" ht="15" customHeight="1" x14ac:dyDescent="0.2">
      <c r="A18" s="52">
        <v>3</v>
      </c>
      <c r="B18" s="8" t="s">
        <v>274</v>
      </c>
      <c r="C18" s="8" t="s">
        <v>277</v>
      </c>
      <c r="D18" s="8">
        <v>19045</v>
      </c>
      <c r="E18" s="73" t="s">
        <v>955</v>
      </c>
      <c r="F18" s="55" t="s">
        <v>149</v>
      </c>
      <c r="G18" s="252"/>
      <c r="H18" s="112">
        <v>27.5</v>
      </c>
      <c r="I18" s="118">
        <v>27.5</v>
      </c>
      <c r="J18" s="196">
        <f t="shared" si="0"/>
        <v>55</v>
      </c>
    </row>
    <row r="19" spans="1:10" ht="15" customHeight="1" x14ac:dyDescent="0.2">
      <c r="A19" s="89">
        <v>4</v>
      </c>
      <c r="B19" s="197" t="s">
        <v>274</v>
      </c>
      <c r="C19" s="197" t="s">
        <v>277</v>
      </c>
      <c r="D19" s="197">
        <v>20457</v>
      </c>
      <c r="E19" s="199" t="s">
        <v>1310</v>
      </c>
      <c r="F19" s="197" t="s">
        <v>44</v>
      </c>
      <c r="G19" s="248"/>
      <c r="H19" s="148"/>
      <c r="I19" s="141">
        <v>50</v>
      </c>
      <c r="J19" s="196">
        <f t="shared" si="0"/>
        <v>50</v>
      </c>
    </row>
    <row r="20" spans="1:10" ht="15" customHeight="1" x14ac:dyDescent="0.2">
      <c r="A20" s="89">
        <v>5</v>
      </c>
      <c r="B20" s="8" t="s">
        <v>274</v>
      </c>
      <c r="C20" s="8" t="s">
        <v>277</v>
      </c>
      <c r="D20" s="8">
        <v>18969</v>
      </c>
      <c r="E20" s="39" t="s">
        <v>952</v>
      </c>
      <c r="F20" s="8" t="s">
        <v>9</v>
      </c>
      <c r="G20" s="248"/>
      <c r="H20" s="148">
        <v>50</v>
      </c>
      <c r="I20" s="141"/>
      <c r="J20" s="196">
        <f t="shared" si="0"/>
        <v>50</v>
      </c>
    </row>
    <row r="21" spans="1:10" ht="15" customHeight="1" x14ac:dyDescent="0.2">
      <c r="A21" s="89">
        <v>6</v>
      </c>
      <c r="B21" s="8" t="s">
        <v>274</v>
      </c>
      <c r="C21" s="24" t="s">
        <v>277</v>
      </c>
      <c r="D21" s="8">
        <v>19101</v>
      </c>
      <c r="E21" s="39" t="s">
        <v>1311</v>
      </c>
      <c r="F21" s="8" t="s">
        <v>69</v>
      </c>
      <c r="G21" s="248"/>
      <c r="H21" s="148"/>
      <c r="I21" s="141">
        <v>45</v>
      </c>
      <c r="J21" s="196">
        <f t="shared" si="0"/>
        <v>45</v>
      </c>
    </row>
    <row r="22" spans="1:10" ht="15" customHeight="1" x14ac:dyDescent="0.2">
      <c r="A22" s="52">
        <v>7</v>
      </c>
      <c r="B22" s="8" t="s">
        <v>274</v>
      </c>
      <c r="C22" s="8" t="s">
        <v>277</v>
      </c>
      <c r="D22" s="8">
        <v>15667</v>
      </c>
      <c r="E22" s="73" t="s">
        <v>305</v>
      </c>
      <c r="F22" s="55" t="s">
        <v>13</v>
      </c>
      <c r="G22" s="252"/>
      <c r="H22" s="112"/>
      <c r="I22" s="118">
        <v>37.5</v>
      </c>
      <c r="J22" s="196">
        <f t="shared" si="0"/>
        <v>37.5</v>
      </c>
    </row>
    <row r="23" spans="1:10" ht="15" customHeight="1" x14ac:dyDescent="0.2">
      <c r="A23" s="89">
        <v>8</v>
      </c>
      <c r="B23" s="8" t="s">
        <v>274</v>
      </c>
      <c r="C23" s="24" t="s">
        <v>277</v>
      </c>
      <c r="D23" s="8">
        <v>19064</v>
      </c>
      <c r="E23" s="39" t="s">
        <v>953</v>
      </c>
      <c r="F23" s="8" t="s">
        <v>127</v>
      </c>
      <c r="G23" s="248"/>
      <c r="H23" s="148">
        <v>37.5</v>
      </c>
      <c r="I23" s="141"/>
      <c r="J23" s="196">
        <f t="shared" si="0"/>
        <v>37.5</v>
      </c>
    </row>
    <row r="24" spans="1:10" ht="15" customHeight="1" x14ac:dyDescent="0.2">
      <c r="A24" s="89">
        <v>9</v>
      </c>
      <c r="B24" s="8" t="s">
        <v>274</v>
      </c>
      <c r="C24" s="8" t="s">
        <v>277</v>
      </c>
      <c r="D24" s="8">
        <v>16394</v>
      </c>
      <c r="E24" s="39" t="s">
        <v>715</v>
      </c>
      <c r="F24" s="8" t="s">
        <v>4</v>
      </c>
      <c r="G24" s="248"/>
      <c r="H24" s="148">
        <v>18.5</v>
      </c>
      <c r="I24" s="141">
        <v>18.5</v>
      </c>
      <c r="J24" s="196">
        <f t="shared" si="0"/>
        <v>37</v>
      </c>
    </row>
    <row r="25" spans="1:10" ht="15" customHeight="1" x14ac:dyDescent="0.2">
      <c r="A25" s="52">
        <v>10</v>
      </c>
      <c r="B25" s="8" t="s">
        <v>274</v>
      </c>
      <c r="C25" s="8" t="s">
        <v>277</v>
      </c>
      <c r="D25" s="8">
        <v>18967</v>
      </c>
      <c r="E25" s="73" t="s">
        <v>956</v>
      </c>
      <c r="F25" s="55" t="s">
        <v>4</v>
      </c>
      <c r="G25" s="252"/>
      <c r="H25" s="112">
        <v>27.5</v>
      </c>
      <c r="I25" s="118"/>
      <c r="J25" s="196">
        <f t="shared" si="0"/>
        <v>27.5</v>
      </c>
    </row>
    <row r="26" spans="1:10" ht="15" customHeight="1" x14ac:dyDescent="0.2">
      <c r="A26" s="89">
        <v>11</v>
      </c>
      <c r="B26" s="8" t="s">
        <v>274</v>
      </c>
      <c r="C26" s="24" t="s">
        <v>277</v>
      </c>
      <c r="D26" s="8">
        <v>16906</v>
      </c>
      <c r="E26" s="39" t="s">
        <v>1312</v>
      </c>
      <c r="F26" s="8" t="s">
        <v>90</v>
      </c>
      <c r="G26" s="248"/>
      <c r="H26" s="148"/>
      <c r="I26" s="141">
        <v>18.5</v>
      </c>
      <c r="J26" s="196">
        <f t="shared" si="0"/>
        <v>18.5</v>
      </c>
    </row>
    <row r="27" spans="1:10" ht="15" customHeight="1" x14ac:dyDescent="0.2">
      <c r="A27" s="89">
        <v>12</v>
      </c>
      <c r="B27" s="197" t="s">
        <v>274</v>
      </c>
      <c r="C27" s="197" t="s">
        <v>277</v>
      </c>
      <c r="D27" s="197">
        <v>4590</v>
      </c>
      <c r="E27" s="199" t="s">
        <v>954</v>
      </c>
      <c r="F27" s="197" t="s">
        <v>9</v>
      </c>
      <c r="G27" s="248"/>
      <c r="H27" s="148">
        <v>18.5</v>
      </c>
      <c r="I27" s="141"/>
      <c r="J27" s="196">
        <f t="shared" si="0"/>
        <v>18.5</v>
      </c>
    </row>
    <row r="28" spans="1:10" ht="15" customHeight="1" x14ac:dyDescent="0.2">
      <c r="A28" s="89">
        <v>13</v>
      </c>
      <c r="B28" s="8" t="s">
        <v>274</v>
      </c>
      <c r="C28" s="24" t="s">
        <v>277</v>
      </c>
      <c r="D28" s="8">
        <v>21439</v>
      </c>
      <c r="E28" s="39" t="s">
        <v>1314</v>
      </c>
      <c r="F28" s="8" t="s">
        <v>2</v>
      </c>
      <c r="G28" s="248"/>
      <c r="H28" s="148"/>
      <c r="I28" s="141">
        <v>15.5</v>
      </c>
      <c r="J28" s="196">
        <f t="shared" si="0"/>
        <v>15.5</v>
      </c>
    </row>
    <row r="29" spans="1:10" ht="15" customHeight="1" thickBot="1" x14ac:dyDescent="0.25">
      <c r="A29" s="89">
        <v>13</v>
      </c>
      <c r="B29" s="8" t="s">
        <v>274</v>
      </c>
      <c r="C29" s="24" t="s">
        <v>277</v>
      </c>
      <c r="D29" s="8">
        <v>21351</v>
      </c>
      <c r="E29" s="39" t="s">
        <v>1313</v>
      </c>
      <c r="F29" s="8" t="s">
        <v>97</v>
      </c>
      <c r="G29" s="248"/>
      <c r="H29" s="148"/>
      <c r="I29" s="141">
        <v>15.5</v>
      </c>
      <c r="J29" s="196">
        <f t="shared" si="0"/>
        <v>15.5</v>
      </c>
    </row>
    <row r="30" spans="1:10" ht="15" customHeight="1" x14ac:dyDescent="0.2">
      <c r="A30" s="49">
        <v>1</v>
      </c>
      <c r="B30" s="81" t="s">
        <v>274</v>
      </c>
      <c r="C30" s="81" t="s">
        <v>278</v>
      </c>
      <c r="D30" s="81">
        <v>2045</v>
      </c>
      <c r="E30" s="79" t="s">
        <v>951</v>
      </c>
      <c r="F30" s="81" t="s">
        <v>1</v>
      </c>
      <c r="G30" s="251"/>
      <c r="H30" s="147"/>
      <c r="I30" s="140">
        <v>50</v>
      </c>
      <c r="J30" s="48">
        <f t="shared" si="0"/>
        <v>50</v>
      </c>
    </row>
    <row r="31" spans="1:10" ht="15" customHeight="1" x14ac:dyDescent="0.2">
      <c r="A31" s="52">
        <v>2</v>
      </c>
      <c r="B31" s="197" t="s">
        <v>274</v>
      </c>
      <c r="C31" s="197" t="s">
        <v>278</v>
      </c>
      <c r="D31" s="197">
        <v>11090</v>
      </c>
      <c r="E31" s="200" t="s">
        <v>387</v>
      </c>
      <c r="F31" s="201" t="s">
        <v>3</v>
      </c>
      <c r="G31" s="252"/>
      <c r="H31" s="112">
        <v>50</v>
      </c>
      <c r="I31" s="118"/>
      <c r="J31" s="196">
        <f t="shared" si="0"/>
        <v>50</v>
      </c>
    </row>
    <row r="32" spans="1:10" ht="15" customHeight="1" x14ac:dyDescent="0.2">
      <c r="A32" s="52">
        <v>3</v>
      </c>
      <c r="B32" s="197" t="s">
        <v>274</v>
      </c>
      <c r="C32" s="197" t="s">
        <v>278</v>
      </c>
      <c r="D32" s="197">
        <v>10804</v>
      </c>
      <c r="E32" s="200" t="s">
        <v>386</v>
      </c>
      <c r="F32" s="201" t="s">
        <v>7</v>
      </c>
      <c r="G32" s="252"/>
      <c r="H32" s="112"/>
      <c r="I32" s="118">
        <v>45</v>
      </c>
      <c r="J32" s="196">
        <f t="shared" si="0"/>
        <v>45</v>
      </c>
    </row>
    <row r="33" spans="1:10" ht="15" customHeight="1" x14ac:dyDescent="0.2">
      <c r="A33" s="89">
        <v>4</v>
      </c>
      <c r="B33" s="197" t="s">
        <v>274</v>
      </c>
      <c r="C33" s="197" t="s">
        <v>278</v>
      </c>
      <c r="D33" s="197">
        <v>21303</v>
      </c>
      <c r="E33" s="199" t="s">
        <v>1305</v>
      </c>
      <c r="F33" s="197" t="s">
        <v>149</v>
      </c>
      <c r="G33" s="248"/>
      <c r="H33" s="148"/>
      <c r="I33" s="141">
        <v>37.5</v>
      </c>
      <c r="J33" s="196">
        <f t="shared" si="0"/>
        <v>37.5</v>
      </c>
    </row>
    <row r="34" spans="1:10" ht="15" customHeight="1" x14ac:dyDescent="0.2">
      <c r="A34" s="89">
        <v>4</v>
      </c>
      <c r="B34" s="197" t="s">
        <v>274</v>
      </c>
      <c r="C34" s="197" t="s">
        <v>278</v>
      </c>
      <c r="D34" s="197">
        <v>21240</v>
      </c>
      <c r="E34" s="199" t="s">
        <v>1306</v>
      </c>
      <c r="F34" s="197" t="s">
        <v>149</v>
      </c>
      <c r="G34" s="248"/>
      <c r="H34" s="148"/>
      <c r="I34" s="141">
        <v>37.5</v>
      </c>
      <c r="J34" s="196">
        <f t="shared" si="0"/>
        <v>37.5</v>
      </c>
    </row>
    <row r="35" spans="1:10" s="3" customFormat="1" ht="15" customHeight="1" x14ac:dyDescent="0.2">
      <c r="A35" s="89">
        <v>6</v>
      </c>
      <c r="B35" s="197" t="s">
        <v>274</v>
      </c>
      <c r="C35" s="197" t="s">
        <v>278</v>
      </c>
      <c r="D35" s="197">
        <v>21367</v>
      </c>
      <c r="E35" s="199" t="s">
        <v>1307</v>
      </c>
      <c r="F35" s="197" t="s">
        <v>44</v>
      </c>
      <c r="G35" s="248"/>
      <c r="H35" s="148"/>
      <c r="I35" s="141">
        <v>27.5</v>
      </c>
      <c r="J35" s="196">
        <f t="shared" si="0"/>
        <v>27.5</v>
      </c>
    </row>
    <row r="36" spans="1:10" s="3" customFormat="1" ht="15" customHeight="1" thickBot="1" x14ac:dyDescent="0.25">
      <c r="A36" s="89">
        <v>6</v>
      </c>
      <c r="B36" s="197" t="s">
        <v>274</v>
      </c>
      <c r="C36" s="197" t="s">
        <v>278</v>
      </c>
      <c r="D36" s="197">
        <v>7135</v>
      </c>
      <c r="E36" s="199" t="s">
        <v>372</v>
      </c>
      <c r="F36" s="197" t="s">
        <v>3</v>
      </c>
      <c r="G36" s="248"/>
      <c r="H36" s="148"/>
      <c r="I36" s="141">
        <v>27.5</v>
      </c>
      <c r="J36" s="195">
        <f t="shared" si="0"/>
        <v>27.5</v>
      </c>
    </row>
    <row r="37" spans="1:10" ht="15" customHeight="1" x14ac:dyDescent="0.2">
      <c r="A37" s="49">
        <v>1</v>
      </c>
      <c r="B37" s="81" t="s">
        <v>274</v>
      </c>
      <c r="C37" s="81" t="s">
        <v>279</v>
      </c>
      <c r="D37" s="81">
        <v>8109</v>
      </c>
      <c r="E37" s="79" t="s">
        <v>289</v>
      </c>
      <c r="F37" s="81" t="s">
        <v>9</v>
      </c>
      <c r="G37" s="251"/>
      <c r="H37" s="147">
        <v>37.5</v>
      </c>
      <c r="I37" s="140">
        <v>37.5</v>
      </c>
      <c r="J37" s="196">
        <f t="shared" si="0"/>
        <v>75</v>
      </c>
    </row>
    <row r="38" spans="1:10" s="3" customFormat="1" ht="15" customHeight="1" x14ac:dyDescent="0.2">
      <c r="A38" s="52">
        <v>2</v>
      </c>
      <c r="B38" s="8" t="s">
        <v>274</v>
      </c>
      <c r="C38" s="8" t="s">
        <v>279</v>
      </c>
      <c r="D38" s="8">
        <v>19000</v>
      </c>
      <c r="E38" s="73" t="s">
        <v>958</v>
      </c>
      <c r="F38" s="55" t="s">
        <v>9</v>
      </c>
      <c r="G38" s="252"/>
      <c r="H38" s="112">
        <v>37.5</v>
      </c>
      <c r="I38" s="118">
        <v>27.5</v>
      </c>
      <c r="J38" s="196">
        <f t="shared" si="0"/>
        <v>65</v>
      </c>
    </row>
    <row r="39" spans="1:10" s="3" customFormat="1" ht="15" customHeight="1" x14ac:dyDescent="0.2">
      <c r="A39" s="52">
        <v>3</v>
      </c>
      <c r="B39" s="8" t="s">
        <v>274</v>
      </c>
      <c r="C39" s="8" t="s">
        <v>279</v>
      </c>
      <c r="D39" s="8">
        <v>21051</v>
      </c>
      <c r="E39" s="73" t="s">
        <v>1315</v>
      </c>
      <c r="F39" s="55" t="s">
        <v>78</v>
      </c>
      <c r="G39" s="252"/>
      <c r="H39" s="112"/>
      <c r="I39" s="118">
        <v>50</v>
      </c>
      <c r="J39" s="196">
        <f t="shared" si="0"/>
        <v>50</v>
      </c>
    </row>
    <row r="40" spans="1:10" s="3" customFormat="1" ht="15" customHeight="1" x14ac:dyDescent="0.2">
      <c r="A40" s="52">
        <v>4</v>
      </c>
      <c r="B40" s="197" t="s">
        <v>274</v>
      </c>
      <c r="C40" s="197" t="s">
        <v>279</v>
      </c>
      <c r="D40" s="197">
        <v>8188</v>
      </c>
      <c r="E40" s="200" t="s">
        <v>957</v>
      </c>
      <c r="F40" s="201" t="s">
        <v>5</v>
      </c>
      <c r="G40" s="252"/>
      <c r="H40" s="112">
        <v>50</v>
      </c>
      <c r="I40" s="118"/>
      <c r="J40" s="196">
        <f t="shared" si="0"/>
        <v>50</v>
      </c>
    </row>
    <row r="41" spans="1:10" s="3" customFormat="1" ht="15" customHeight="1" x14ac:dyDescent="0.2">
      <c r="A41" s="52">
        <v>5</v>
      </c>
      <c r="B41" s="8" t="s">
        <v>274</v>
      </c>
      <c r="C41" s="8" t="s">
        <v>279</v>
      </c>
      <c r="D41" s="8">
        <v>9276</v>
      </c>
      <c r="E41" s="73" t="s">
        <v>959</v>
      </c>
      <c r="F41" s="55" t="s">
        <v>149</v>
      </c>
      <c r="G41" s="252"/>
      <c r="H41" s="112">
        <v>27.5</v>
      </c>
      <c r="I41" s="118">
        <v>18.5</v>
      </c>
      <c r="J41" s="196">
        <f t="shared" si="0"/>
        <v>46</v>
      </c>
    </row>
    <row r="42" spans="1:10" s="3" customFormat="1" ht="15" customHeight="1" x14ac:dyDescent="0.2">
      <c r="A42" s="89">
        <v>6</v>
      </c>
      <c r="B42" s="8" t="s">
        <v>274</v>
      </c>
      <c r="C42" s="8" t="s">
        <v>279</v>
      </c>
      <c r="D42" s="8">
        <v>20981</v>
      </c>
      <c r="E42" s="39" t="s">
        <v>245</v>
      </c>
      <c r="F42" s="8" t="s">
        <v>44</v>
      </c>
      <c r="G42" s="248"/>
      <c r="H42" s="148"/>
      <c r="I42" s="141">
        <v>45</v>
      </c>
      <c r="J42" s="196">
        <f t="shared" si="0"/>
        <v>45</v>
      </c>
    </row>
    <row r="43" spans="1:10" s="3" customFormat="1" ht="15" customHeight="1" x14ac:dyDescent="0.2">
      <c r="A43" s="52">
        <v>7</v>
      </c>
      <c r="B43" s="8" t="s">
        <v>274</v>
      </c>
      <c r="C43" s="8" t="s">
        <v>279</v>
      </c>
      <c r="D43" s="8">
        <v>4564</v>
      </c>
      <c r="E43" s="73" t="s">
        <v>98</v>
      </c>
      <c r="F43" s="55" t="s">
        <v>1</v>
      </c>
      <c r="G43" s="252"/>
      <c r="H43" s="112">
        <v>45</v>
      </c>
      <c r="I43" s="118"/>
      <c r="J43" s="196">
        <f t="shared" si="0"/>
        <v>45</v>
      </c>
    </row>
    <row r="44" spans="1:10" ht="15" customHeight="1" x14ac:dyDescent="0.2">
      <c r="A44" s="89">
        <v>8</v>
      </c>
      <c r="B44" s="8" t="s">
        <v>274</v>
      </c>
      <c r="C44" s="8" t="s">
        <v>279</v>
      </c>
      <c r="D44" s="8">
        <v>18969</v>
      </c>
      <c r="E44" s="39" t="s">
        <v>918</v>
      </c>
      <c r="F44" s="8" t="s">
        <v>9</v>
      </c>
      <c r="G44" s="248"/>
      <c r="H44" s="148"/>
      <c r="I44" s="141">
        <v>37.5</v>
      </c>
      <c r="J44" s="196">
        <f t="shared" si="0"/>
        <v>37.5</v>
      </c>
    </row>
    <row r="45" spans="1:10" ht="15" customHeight="1" x14ac:dyDescent="0.2">
      <c r="A45" s="89">
        <v>9</v>
      </c>
      <c r="B45" s="8" t="s">
        <v>274</v>
      </c>
      <c r="C45" s="8" t="s">
        <v>279</v>
      </c>
      <c r="D45" s="8">
        <v>19147</v>
      </c>
      <c r="E45" s="39" t="s">
        <v>68</v>
      </c>
      <c r="F45" s="8" t="s">
        <v>1318</v>
      </c>
      <c r="G45" s="248"/>
      <c r="H45" s="148">
        <v>18.5</v>
      </c>
      <c r="I45" s="141">
        <v>14.5</v>
      </c>
      <c r="J45" s="196">
        <f t="shared" si="0"/>
        <v>33</v>
      </c>
    </row>
    <row r="46" spans="1:10" ht="15" customHeight="1" x14ac:dyDescent="0.2">
      <c r="A46" s="89">
        <v>10</v>
      </c>
      <c r="B46" s="197" t="s">
        <v>274</v>
      </c>
      <c r="C46" s="197" t="s">
        <v>279</v>
      </c>
      <c r="D46" s="197">
        <v>21141</v>
      </c>
      <c r="E46" s="199" t="s">
        <v>1316</v>
      </c>
      <c r="F46" s="197" t="s">
        <v>149</v>
      </c>
      <c r="G46" s="248"/>
      <c r="H46" s="148"/>
      <c r="I46" s="141">
        <v>27.5</v>
      </c>
      <c r="J46" s="196">
        <f t="shared" si="0"/>
        <v>27.5</v>
      </c>
    </row>
    <row r="47" spans="1:10" s="3" customFormat="1" ht="15" customHeight="1" x14ac:dyDescent="0.2">
      <c r="A47" s="89">
        <v>11</v>
      </c>
      <c r="B47" s="197" t="s">
        <v>274</v>
      </c>
      <c r="C47" s="197" t="s">
        <v>279</v>
      </c>
      <c r="D47" s="197">
        <v>16431</v>
      </c>
      <c r="E47" s="199" t="s">
        <v>716</v>
      </c>
      <c r="F47" s="197" t="s">
        <v>42</v>
      </c>
      <c r="G47" s="248"/>
      <c r="H47" s="148">
        <v>27.5</v>
      </c>
      <c r="I47" s="141"/>
      <c r="J47" s="196">
        <f t="shared" si="0"/>
        <v>27.5</v>
      </c>
    </row>
    <row r="48" spans="1:10" s="3" customFormat="1" ht="15" customHeight="1" x14ac:dyDescent="0.2">
      <c r="A48" s="89">
        <v>12</v>
      </c>
      <c r="B48" s="8" t="s">
        <v>274</v>
      </c>
      <c r="C48" s="8" t="s">
        <v>279</v>
      </c>
      <c r="D48" s="11">
        <v>16137</v>
      </c>
      <c r="E48" s="39" t="s">
        <v>720</v>
      </c>
      <c r="F48" s="8" t="s">
        <v>2</v>
      </c>
      <c r="G48" s="248"/>
      <c r="H48" s="148">
        <v>15.5</v>
      </c>
      <c r="I48" s="141">
        <v>11.5</v>
      </c>
      <c r="J48" s="196">
        <f t="shared" si="0"/>
        <v>27</v>
      </c>
    </row>
    <row r="49" spans="1:10" s="3" customFormat="1" ht="15" customHeight="1" x14ac:dyDescent="0.2">
      <c r="A49" s="89">
        <v>13</v>
      </c>
      <c r="B49" s="8" t="s">
        <v>274</v>
      </c>
      <c r="C49" s="8" t="s">
        <v>279</v>
      </c>
      <c r="D49" s="8">
        <v>21437</v>
      </c>
      <c r="E49" s="39" t="s">
        <v>1317</v>
      </c>
      <c r="F49" s="8" t="s">
        <v>5</v>
      </c>
      <c r="G49" s="248"/>
      <c r="H49" s="148"/>
      <c r="I49" s="141">
        <v>18.5</v>
      </c>
      <c r="J49" s="196">
        <f t="shared" si="0"/>
        <v>18.5</v>
      </c>
    </row>
    <row r="50" spans="1:10" s="3" customFormat="1" ht="15" customHeight="1" x14ac:dyDescent="0.2">
      <c r="A50" s="89">
        <v>14</v>
      </c>
      <c r="B50" s="8" t="s">
        <v>274</v>
      </c>
      <c r="C50" s="8" t="s">
        <v>279</v>
      </c>
      <c r="D50" s="8">
        <v>16328</v>
      </c>
      <c r="E50" s="39" t="s">
        <v>721</v>
      </c>
      <c r="F50" s="8" t="s">
        <v>2</v>
      </c>
      <c r="G50" s="248"/>
      <c r="H50" s="148">
        <v>18.5</v>
      </c>
      <c r="I50" s="141"/>
      <c r="J50" s="196">
        <f t="shared" si="0"/>
        <v>18.5</v>
      </c>
    </row>
    <row r="51" spans="1:10" s="3" customFormat="1" ht="15" customHeight="1" x14ac:dyDescent="0.2">
      <c r="A51" s="89">
        <v>15</v>
      </c>
      <c r="B51" s="8" t="s">
        <v>274</v>
      </c>
      <c r="C51" s="8" t="s">
        <v>279</v>
      </c>
      <c r="D51" s="8">
        <v>19069</v>
      </c>
      <c r="E51" s="39" t="s">
        <v>960</v>
      </c>
      <c r="F51" s="8" t="s">
        <v>9</v>
      </c>
      <c r="G51" s="248"/>
      <c r="H51" s="148">
        <v>15.5</v>
      </c>
      <c r="I51" s="141"/>
      <c r="J51" s="196">
        <f t="shared" si="0"/>
        <v>15.5</v>
      </c>
    </row>
    <row r="52" spans="1:10" s="3" customFormat="1" ht="15" customHeight="1" x14ac:dyDescent="0.2">
      <c r="A52" s="89">
        <v>16</v>
      </c>
      <c r="B52" s="197" t="s">
        <v>274</v>
      </c>
      <c r="C52" s="197" t="s">
        <v>279</v>
      </c>
      <c r="D52" s="197">
        <v>7764</v>
      </c>
      <c r="E52" s="199" t="s">
        <v>287</v>
      </c>
      <c r="F52" s="197" t="s">
        <v>13</v>
      </c>
      <c r="G52" s="248"/>
      <c r="H52" s="148"/>
      <c r="I52" s="141">
        <v>14.5</v>
      </c>
      <c r="J52" s="196">
        <f t="shared" si="0"/>
        <v>14.5</v>
      </c>
    </row>
    <row r="53" spans="1:10" s="3" customFormat="1" ht="15" customHeight="1" x14ac:dyDescent="0.2">
      <c r="A53" s="89">
        <v>16</v>
      </c>
      <c r="B53" s="8" t="s">
        <v>274</v>
      </c>
      <c r="C53" s="8" t="s">
        <v>279</v>
      </c>
      <c r="D53" s="8">
        <v>21427</v>
      </c>
      <c r="E53" s="39" t="s">
        <v>1319</v>
      </c>
      <c r="F53" s="8" t="s">
        <v>13</v>
      </c>
      <c r="G53" s="248"/>
      <c r="H53" s="148"/>
      <c r="I53" s="141">
        <v>14.5</v>
      </c>
      <c r="J53" s="196">
        <f t="shared" si="0"/>
        <v>14.5</v>
      </c>
    </row>
    <row r="54" spans="1:10" s="3" customFormat="1" ht="15" customHeight="1" x14ac:dyDescent="0.2">
      <c r="A54" s="89">
        <v>16</v>
      </c>
      <c r="B54" s="8" t="s">
        <v>274</v>
      </c>
      <c r="C54" s="8" t="s">
        <v>279</v>
      </c>
      <c r="D54" s="8">
        <v>19091</v>
      </c>
      <c r="E54" s="39" t="s">
        <v>969</v>
      </c>
      <c r="F54" s="8" t="s">
        <v>2</v>
      </c>
      <c r="G54" s="248"/>
      <c r="H54" s="148"/>
      <c r="I54" s="141">
        <v>14.5</v>
      </c>
      <c r="J54" s="196">
        <f t="shared" si="0"/>
        <v>14.5</v>
      </c>
    </row>
    <row r="55" spans="1:10" s="3" customFormat="1" ht="15" customHeight="1" x14ac:dyDescent="0.2">
      <c r="A55" s="89">
        <v>19</v>
      </c>
      <c r="B55" s="8" t="s">
        <v>274</v>
      </c>
      <c r="C55" s="8" t="s">
        <v>279</v>
      </c>
      <c r="D55" s="8">
        <v>13856</v>
      </c>
      <c r="E55" s="39" t="s">
        <v>719</v>
      </c>
      <c r="F55" s="8" t="s">
        <v>2</v>
      </c>
      <c r="G55" s="248"/>
      <c r="H55" s="148">
        <v>13</v>
      </c>
      <c r="I55" s="141"/>
      <c r="J55" s="196">
        <f t="shared" si="0"/>
        <v>13</v>
      </c>
    </row>
    <row r="56" spans="1:10" s="3" customFormat="1" ht="15" customHeight="1" x14ac:dyDescent="0.2">
      <c r="A56" s="89">
        <v>19</v>
      </c>
      <c r="B56" s="8" t="s">
        <v>274</v>
      </c>
      <c r="C56" s="8" t="s">
        <v>279</v>
      </c>
      <c r="D56" s="8">
        <v>15667</v>
      </c>
      <c r="E56" s="39" t="s">
        <v>305</v>
      </c>
      <c r="F56" s="8" t="s">
        <v>13</v>
      </c>
      <c r="G56" s="248"/>
      <c r="H56" s="148">
        <v>13</v>
      </c>
      <c r="I56" s="141"/>
      <c r="J56" s="196">
        <f t="shared" si="0"/>
        <v>13</v>
      </c>
    </row>
    <row r="57" spans="1:10" s="3" customFormat="1" ht="15" customHeight="1" x14ac:dyDescent="0.2">
      <c r="A57" s="89">
        <v>19</v>
      </c>
      <c r="B57" s="197" t="s">
        <v>274</v>
      </c>
      <c r="C57" s="197" t="s">
        <v>279</v>
      </c>
      <c r="D57" s="197">
        <v>18961</v>
      </c>
      <c r="E57" s="199" t="s">
        <v>961</v>
      </c>
      <c r="F57" s="197" t="s">
        <v>4</v>
      </c>
      <c r="G57" s="248"/>
      <c r="H57" s="148">
        <v>13</v>
      </c>
      <c r="I57" s="141"/>
      <c r="J57" s="196">
        <f t="shared" si="0"/>
        <v>13</v>
      </c>
    </row>
    <row r="58" spans="1:10" s="3" customFormat="1" ht="15" customHeight="1" thickBot="1" x14ac:dyDescent="0.25">
      <c r="A58" s="63">
        <v>22</v>
      </c>
      <c r="B58" s="86" t="s">
        <v>274</v>
      </c>
      <c r="C58" s="86" t="s">
        <v>279</v>
      </c>
      <c r="D58" s="70">
        <v>21413</v>
      </c>
      <c r="E58" s="62" t="s">
        <v>391</v>
      </c>
      <c r="F58" s="179" t="s">
        <v>382</v>
      </c>
      <c r="G58" s="249"/>
      <c r="H58" s="149"/>
      <c r="I58" s="142">
        <v>11.5</v>
      </c>
      <c r="J58" s="196">
        <f t="shared" si="0"/>
        <v>11.5</v>
      </c>
    </row>
    <row r="59" spans="1:10" s="3" customFormat="1" ht="15" customHeight="1" x14ac:dyDescent="0.2">
      <c r="A59" s="51">
        <v>2</v>
      </c>
      <c r="B59" s="81" t="s">
        <v>274</v>
      </c>
      <c r="C59" s="81" t="s">
        <v>390</v>
      </c>
      <c r="D59" s="81">
        <v>10804</v>
      </c>
      <c r="E59" s="50" t="s">
        <v>386</v>
      </c>
      <c r="F59" s="71" t="s">
        <v>13</v>
      </c>
      <c r="G59" s="247"/>
      <c r="H59" s="150">
        <v>50</v>
      </c>
      <c r="I59" s="117">
        <v>50</v>
      </c>
      <c r="J59" s="48">
        <f t="shared" si="0"/>
        <v>100</v>
      </c>
    </row>
    <row r="60" spans="1:10" s="3" customFormat="1" ht="15" customHeight="1" x14ac:dyDescent="0.2">
      <c r="A60" s="52">
        <v>1</v>
      </c>
      <c r="B60" s="197" t="s">
        <v>274</v>
      </c>
      <c r="C60" s="197" t="s">
        <v>390</v>
      </c>
      <c r="D60" s="197">
        <v>10641</v>
      </c>
      <c r="E60" s="200" t="s">
        <v>389</v>
      </c>
      <c r="F60" s="201" t="s">
        <v>9</v>
      </c>
      <c r="G60" s="252"/>
      <c r="H60" s="112">
        <v>45</v>
      </c>
      <c r="I60" s="118">
        <v>40</v>
      </c>
      <c r="J60" s="196">
        <f t="shared" si="0"/>
        <v>85</v>
      </c>
    </row>
    <row r="61" spans="1:10" s="3" customFormat="1" ht="15" customHeight="1" thickBot="1" x14ac:dyDescent="0.25">
      <c r="A61" s="52">
        <v>3</v>
      </c>
      <c r="B61" s="197" t="s">
        <v>274</v>
      </c>
      <c r="C61" s="197" t="s">
        <v>390</v>
      </c>
      <c r="D61" s="197">
        <v>21049</v>
      </c>
      <c r="E61" s="200" t="s">
        <v>1308</v>
      </c>
      <c r="F61" s="201" t="s">
        <v>44</v>
      </c>
      <c r="G61" s="252"/>
      <c r="H61" s="112"/>
      <c r="I61" s="118">
        <v>45</v>
      </c>
      <c r="J61" s="195">
        <f t="shared" si="0"/>
        <v>45</v>
      </c>
    </row>
    <row r="62" spans="1:10" s="3" customFormat="1" ht="15" customHeight="1" x14ac:dyDescent="0.2">
      <c r="A62" s="51">
        <v>1</v>
      </c>
      <c r="B62" s="81" t="s">
        <v>274</v>
      </c>
      <c r="C62" s="81" t="s">
        <v>280</v>
      </c>
      <c r="D62" s="81">
        <v>8347</v>
      </c>
      <c r="E62" s="50" t="s">
        <v>965</v>
      </c>
      <c r="F62" s="71" t="s">
        <v>5</v>
      </c>
      <c r="G62" s="247"/>
      <c r="H62" s="150">
        <v>37.5</v>
      </c>
      <c r="I62" s="117">
        <v>37.5</v>
      </c>
      <c r="J62" s="196">
        <f t="shared" si="0"/>
        <v>75</v>
      </c>
    </row>
    <row r="63" spans="1:10" s="3" customFormat="1" ht="15" customHeight="1" x14ac:dyDescent="0.2">
      <c r="A63" s="66">
        <v>2</v>
      </c>
      <c r="B63" s="8" t="s">
        <v>274</v>
      </c>
      <c r="C63" s="8" t="s">
        <v>280</v>
      </c>
      <c r="D63" s="11">
        <v>18546</v>
      </c>
      <c r="E63" s="39" t="s">
        <v>963</v>
      </c>
      <c r="F63" s="8" t="s">
        <v>1325</v>
      </c>
      <c r="G63" s="248"/>
      <c r="H63" s="148">
        <v>45</v>
      </c>
      <c r="I63" s="141">
        <v>12.5</v>
      </c>
      <c r="J63" s="196">
        <f t="shared" si="0"/>
        <v>57.5</v>
      </c>
    </row>
    <row r="64" spans="1:10" s="3" customFormat="1" ht="15" customHeight="1" x14ac:dyDescent="0.2">
      <c r="A64" s="52">
        <v>3</v>
      </c>
      <c r="B64" s="8" t="s">
        <v>274</v>
      </c>
      <c r="C64" s="8" t="s">
        <v>280</v>
      </c>
      <c r="D64" s="8">
        <v>11486</v>
      </c>
      <c r="E64" s="73" t="s">
        <v>966</v>
      </c>
      <c r="F64" s="55" t="s">
        <v>967</v>
      </c>
      <c r="G64" s="252"/>
      <c r="H64" s="112">
        <v>27.5</v>
      </c>
      <c r="I64" s="118">
        <v>27.5</v>
      </c>
      <c r="J64" s="196">
        <f t="shared" si="0"/>
        <v>55</v>
      </c>
    </row>
    <row r="65" spans="1:10" s="3" customFormat="1" ht="15" customHeight="1" x14ac:dyDescent="0.2">
      <c r="A65" s="52">
        <v>5</v>
      </c>
      <c r="B65" s="197" t="s">
        <v>274</v>
      </c>
      <c r="C65" s="197" t="s">
        <v>280</v>
      </c>
      <c r="D65" s="198">
        <v>18688</v>
      </c>
      <c r="E65" s="200" t="s">
        <v>962</v>
      </c>
      <c r="F65" s="201" t="s">
        <v>744</v>
      </c>
      <c r="G65" s="252"/>
      <c r="H65" s="112">
        <v>50</v>
      </c>
      <c r="I65" s="118"/>
      <c r="J65" s="196">
        <f t="shared" si="0"/>
        <v>50</v>
      </c>
    </row>
    <row r="66" spans="1:10" s="3" customFormat="1" ht="15" customHeight="1" x14ac:dyDescent="0.2">
      <c r="A66" s="89">
        <v>4</v>
      </c>
      <c r="B66" s="197" t="s">
        <v>274</v>
      </c>
      <c r="C66" s="197" t="s">
        <v>280</v>
      </c>
      <c r="D66" s="197">
        <v>16390</v>
      </c>
      <c r="E66" s="199" t="s">
        <v>722</v>
      </c>
      <c r="F66" s="197" t="s">
        <v>5</v>
      </c>
      <c r="G66" s="248"/>
      <c r="H66" s="148"/>
      <c r="I66" s="141">
        <v>50</v>
      </c>
      <c r="J66" s="196">
        <f t="shared" si="0"/>
        <v>50</v>
      </c>
    </row>
    <row r="67" spans="1:10" s="3" customFormat="1" ht="15" customHeight="1" x14ac:dyDescent="0.2">
      <c r="A67" s="89">
        <v>6</v>
      </c>
      <c r="B67" s="8" t="s">
        <v>274</v>
      </c>
      <c r="C67" s="24" t="s">
        <v>280</v>
      </c>
      <c r="D67" s="8">
        <v>19077</v>
      </c>
      <c r="E67" s="39" t="s">
        <v>1320</v>
      </c>
      <c r="F67" s="8" t="s">
        <v>69</v>
      </c>
      <c r="G67" s="248"/>
      <c r="H67" s="148"/>
      <c r="I67" s="141">
        <v>45</v>
      </c>
      <c r="J67" s="196">
        <f t="shared" si="0"/>
        <v>45</v>
      </c>
    </row>
    <row r="68" spans="1:10" s="3" customFormat="1" ht="15" customHeight="1" x14ac:dyDescent="0.2">
      <c r="A68" s="66">
        <v>7</v>
      </c>
      <c r="B68" s="197" t="s">
        <v>274</v>
      </c>
      <c r="C68" s="197" t="s">
        <v>280</v>
      </c>
      <c r="D68" s="198">
        <v>21415</v>
      </c>
      <c r="E68" s="199" t="s">
        <v>1321</v>
      </c>
      <c r="F68" s="197" t="s">
        <v>383</v>
      </c>
      <c r="G68" s="248"/>
      <c r="H68" s="148"/>
      <c r="I68" s="141">
        <v>37.5</v>
      </c>
      <c r="J68" s="196">
        <f t="shared" si="0"/>
        <v>37.5</v>
      </c>
    </row>
    <row r="69" spans="1:10" s="3" customFormat="1" ht="15" customHeight="1" x14ac:dyDescent="0.2">
      <c r="A69" s="52">
        <v>8</v>
      </c>
      <c r="B69" s="8" t="s">
        <v>274</v>
      </c>
      <c r="C69" s="8" t="s">
        <v>280</v>
      </c>
      <c r="D69" s="8">
        <v>18939</v>
      </c>
      <c r="E69" s="73" t="s">
        <v>964</v>
      </c>
      <c r="F69" s="55" t="s">
        <v>123</v>
      </c>
      <c r="G69" s="252"/>
      <c r="H69" s="112">
        <v>37.5</v>
      </c>
      <c r="I69" s="118"/>
      <c r="J69" s="196">
        <f t="shared" si="0"/>
        <v>37.5</v>
      </c>
    </row>
    <row r="70" spans="1:10" s="3" customFormat="1" ht="15" customHeight="1" x14ac:dyDescent="0.2">
      <c r="A70" s="52">
        <v>9</v>
      </c>
      <c r="B70" s="197" t="s">
        <v>274</v>
      </c>
      <c r="C70" s="197" t="s">
        <v>280</v>
      </c>
      <c r="D70" s="198">
        <v>21241</v>
      </c>
      <c r="E70" s="200" t="s">
        <v>1322</v>
      </c>
      <c r="F70" s="201" t="s">
        <v>9</v>
      </c>
      <c r="G70" s="252"/>
      <c r="H70" s="112"/>
      <c r="I70" s="118">
        <v>27.5</v>
      </c>
      <c r="J70" s="196">
        <f t="shared" ref="J70:J133" si="1">G70+H70+I70</f>
        <v>27.5</v>
      </c>
    </row>
    <row r="71" spans="1:10" s="3" customFormat="1" ht="15" customHeight="1" x14ac:dyDescent="0.2">
      <c r="A71" s="52">
        <v>10</v>
      </c>
      <c r="B71" s="8" t="s">
        <v>274</v>
      </c>
      <c r="C71" s="8" t="s">
        <v>280</v>
      </c>
      <c r="D71" s="8">
        <v>16410</v>
      </c>
      <c r="E71" s="73" t="s">
        <v>717</v>
      </c>
      <c r="F71" s="55" t="s">
        <v>4</v>
      </c>
      <c r="G71" s="252"/>
      <c r="H71" s="112">
        <v>27.5</v>
      </c>
      <c r="I71" s="118"/>
      <c r="J71" s="196">
        <f t="shared" si="1"/>
        <v>27.5</v>
      </c>
    </row>
    <row r="72" spans="1:10" s="3" customFormat="1" ht="15" customHeight="1" x14ac:dyDescent="0.2">
      <c r="A72" s="66">
        <v>11</v>
      </c>
      <c r="B72" s="8" t="s">
        <v>274</v>
      </c>
      <c r="C72" s="8" t="s">
        <v>280</v>
      </c>
      <c r="D72" s="11">
        <v>16476</v>
      </c>
      <c r="E72" s="39" t="s">
        <v>718</v>
      </c>
      <c r="F72" s="8" t="s">
        <v>5</v>
      </c>
      <c r="G72" s="248"/>
      <c r="H72" s="148">
        <v>14.5</v>
      </c>
      <c r="I72" s="141">
        <v>12.5</v>
      </c>
      <c r="J72" s="196">
        <f t="shared" si="1"/>
        <v>27</v>
      </c>
    </row>
    <row r="73" spans="1:10" s="3" customFormat="1" ht="15" customHeight="1" x14ac:dyDescent="0.2">
      <c r="A73" s="66">
        <v>14</v>
      </c>
      <c r="B73" s="8" t="s">
        <v>274</v>
      </c>
      <c r="C73" s="8" t="s">
        <v>280</v>
      </c>
      <c r="D73" s="11">
        <v>19058</v>
      </c>
      <c r="E73" s="39" t="s">
        <v>968</v>
      </c>
      <c r="F73" s="8" t="s">
        <v>13</v>
      </c>
      <c r="G73" s="248"/>
      <c r="H73" s="148">
        <v>18.5</v>
      </c>
      <c r="I73" s="141"/>
      <c r="J73" s="196">
        <f t="shared" si="1"/>
        <v>18.5</v>
      </c>
    </row>
    <row r="74" spans="1:10" s="3" customFormat="1" ht="15" customHeight="1" x14ac:dyDescent="0.2">
      <c r="A74" s="66">
        <v>14</v>
      </c>
      <c r="B74" s="8" t="s">
        <v>274</v>
      </c>
      <c r="C74" s="8" t="s">
        <v>280</v>
      </c>
      <c r="D74" s="11">
        <v>19091</v>
      </c>
      <c r="E74" s="39" t="s">
        <v>969</v>
      </c>
      <c r="F74" s="8" t="s">
        <v>2</v>
      </c>
      <c r="G74" s="248"/>
      <c r="H74" s="148">
        <v>18.5</v>
      </c>
      <c r="I74" s="141"/>
      <c r="J74" s="196">
        <f t="shared" si="1"/>
        <v>18.5</v>
      </c>
    </row>
    <row r="75" spans="1:10" s="3" customFormat="1" ht="15" customHeight="1" x14ac:dyDescent="0.2">
      <c r="A75" s="52">
        <v>12</v>
      </c>
      <c r="B75" s="197" t="s">
        <v>274</v>
      </c>
      <c r="C75" s="197" t="s">
        <v>280</v>
      </c>
      <c r="D75" s="198">
        <v>21379</v>
      </c>
      <c r="E75" s="199" t="s">
        <v>291</v>
      </c>
      <c r="F75" s="197" t="s">
        <v>13</v>
      </c>
      <c r="G75" s="248"/>
      <c r="H75" s="148"/>
      <c r="I75" s="141">
        <v>18.5</v>
      </c>
      <c r="J75" s="196">
        <f t="shared" si="1"/>
        <v>18.5</v>
      </c>
    </row>
    <row r="76" spans="1:10" s="3" customFormat="1" ht="15" customHeight="1" x14ac:dyDescent="0.2">
      <c r="A76" s="89">
        <v>12</v>
      </c>
      <c r="B76" s="8" t="s">
        <v>274</v>
      </c>
      <c r="C76" s="24" t="s">
        <v>280</v>
      </c>
      <c r="D76" s="11">
        <v>16431</v>
      </c>
      <c r="E76" s="39" t="s">
        <v>716</v>
      </c>
      <c r="F76" s="8" t="s">
        <v>42</v>
      </c>
      <c r="G76" s="248"/>
      <c r="H76" s="148"/>
      <c r="I76" s="141">
        <v>18.5</v>
      </c>
      <c r="J76" s="196">
        <f t="shared" si="1"/>
        <v>18.5</v>
      </c>
    </row>
    <row r="77" spans="1:10" s="3" customFormat="1" ht="15" customHeight="1" x14ac:dyDescent="0.2">
      <c r="A77" s="66">
        <v>16</v>
      </c>
      <c r="B77" s="8" t="s">
        <v>274</v>
      </c>
      <c r="C77" s="8" t="s">
        <v>280</v>
      </c>
      <c r="D77" s="11">
        <v>20543</v>
      </c>
      <c r="E77" s="39" t="s">
        <v>1323</v>
      </c>
      <c r="F77" s="8" t="s">
        <v>14</v>
      </c>
      <c r="G77" s="248"/>
      <c r="H77" s="148"/>
      <c r="I77" s="141">
        <v>16</v>
      </c>
      <c r="J77" s="196">
        <f t="shared" si="1"/>
        <v>16</v>
      </c>
    </row>
    <row r="78" spans="1:10" s="3" customFormat="1" ht="15" customHeight="1" x14ac:dyDescent="0.2">
      <c r="A78" s="66">
        <v>17</v>
      </c>
      <c r="B78" s="8" t="s">
        <v>274</v>
      </c>
      <c r="C78" s="8" t="s">
        <v>280</v>
      </c>
      <c r="D78" s="11">
        <v>16920</v>
      </c>
      <c r="E78" s="39" t="s">
        <v>970</v>
      </c>
      <c r="F78" s="8" t="s">
        <v>2</v>
      </c>
      <c r="G78" s="248"/>
      <c r="H78" s="148">
        <v>14.5</v>
      </c>
      <c r="I78" s="141"/>
      <c r="J78" s="196">
        <f t="shared" si="1"/>
        <v>14.5</v>
      </c>
    </row>
    <row r="79" spans="1:10" s="3" customFormat="1" ht="15" customHeight="1" x14ac:dyDescent="0.2">
      <c r="A79" s="66">
        <v>17</v>
      </c>
      <c r="B79" s="8" t="s">
        <v>274</v>
      </c>
      <c r="C79" s="8" t="s">
        <v>280</v>
      </c>
      <c r="D79" s="11">
        <v>10838</v>
      </c>
      <c r="E79" s="39" t="s">
        <v>971</v>
      </c>
      <c r="F79" s="8" t="s">
        <v>2</v>
      </c>
      <c r="G79" s="248"/>
      <c r="H79" s="148">
        <v>14.5</v>
      </c>
      <c r="I79" s="141"/>
      <c r="J79" s="196">
        <f t="shared" si="1"/>
        <v>14.5</v>
      </c>
    </row>
    <row r="80" spans="1:10" s="3" customFormat="1" ht="15" customHeight="1" x14ac:dyDescent="0.2">
      <c r="A80" s="66">
        <v>17</v>
      </c>
      <c r="B80" s="8" t="s">
        <v>274</v>
      </c>
      <c r="C80" s="8" t="s">
        <v>280</v>
      </c>
      <c r="D80" s="11">
        <v>16844</v>
      </c>
      <c r="E80" s="39" t="s">
        <v>972</v>
      </c>
      <c r="F80" s="8" t="s">
        <v>973</v>
      </c>
      <c r="G80" s="248"/>
      <c r="H80" s="148">
        <v>14.5</v>
      </c>
      <c r="I80" s="141"/>
      <c r="J80" s="196">
        <f t="shared" si="1"/>
        <v>14.5</v>
      </c>
    </row>
    <row r="81" spans="1:10" s="3" customFormat="1" ht="15" customHeight="1" x14ac:dyDescent="0.2">
      <c r="A81" s="66">
        <v>20</v>
      </c>
      <c r="B81" s="8" t="s">
        <v>274</v>
      </c>
      <c r="C81" s="8" t="s">
        <v>280</v>
      </c>
      <c r="D81" s="11">
        <v>21383</v>
      </c>
      <c r="E81" s="39" t="s">
        <v>1327</v>
      </c>
      <c r="F81" s="8" t="s">
        <v>91</v>
      </c>
      <c r="G81" s="248"/>
      <c r="H81" s="148"/>
      <c r="I81" s="141">
        <v>12.5</v>
      </c>
      <c r="J81" s="196">
        <f t="shared" si="1"/>
        <v>12.5</v>
      </c>
    </row>
    <row r="82" spans="1:10" s="3" customFormat="1" ht="15" customHeight="1" x14ac:dyDescent="0.2">
      <c r="A82" s="52">
        <v>20</v>
      </c>
      <c r="B82" s="197" t="s">
        <v>274</v>
      </c>
      <c r="C82" s="197" t="s">
        <v>280</v>
      </c>
      <c r="D82" s="198">
        <v>21410</v>
      </c>
      <c r="E82" s="199" t="s">
        <v>1326</v>
      </c>
      <c r="F82" s="197" t="s">
        <v>382</v>
      </c>
      <c r="G82" s="248"/>
      <c r="H82" s="148"/>
      <c r="I82" s="141">
        <v>12.5</v>
      </c>
      <c r="J82" s="196">
        <f t="shared" si="1"/>
        <v>12.5</v>
      </c>
    </row>
    <row r="83" spans="1:10" s="3" customFormat="1" ht="15" customHeight="1" x14ac:dyDescent="0.2">
      <c r="A83" s="52">
        <v>20</v>
      </c>
      <c r="B83" s="197" t="s">
        <v>274</v>
      </c>
      <c r="C83" s="197" t="s">
        <v>280</v>
      </c>
      <c r="D83" s="198">
        <v>21422</v>
      </c>
      <c r="E83" s="199" t="s">
        <v>1328</v>
      </c>
      <c r="F83" s="197" t="s">
        <v>973</v>
      </c>
      <c r="G83" s="248"/>
      <c r="H83" s="148"/>
      <c r="I83" s="141">
        <v>12.5</v>
      </c>
      <c r="J83" s="196">
        <f t="shared" si="1"/>
        <v>12.5</v>
      </c>
    </row>
    <row r="84" spans="1:10" s="3" customFormat="1" ht="15" customHeight="1" x14ac:dyDescent="0.2">
      <c r="A84" s="66">
        <v>20</v>
      </c>
      <c r="B84" s="8" t="s">
        <v>274</v>
      </c>
      <c r="C84" s="8" t="s">
        <v>280</v>
      </c>
      <c r="D84" s="11">
        <v>21091</v>
      </c>
      <c r="E84" s="39" t="s">
        <v>1324</v>
      </c>
      <c r="F84" s="8" t="s">
        <v>4</v>
      </c>
      <c r="G84" s="248"/>
      <c r="H84" s="148"/>
      <c r="I84" s="141">
        <v>12.5</v>
      </c>
      <c r="J84" s="196">
        <f t="shared" si="1"/>
        <v>12.5</v>
      </c>
    </row>
    <row r="85" spans="1:10" s="3" customFormat="1" ht="15" customHeight="1" thickBot="1" x14ac:dyDescent="0.25">
      <c r="A85" s="80">
        <v>24</v>
      </c>
      <c r="B85" s="179" t="s">
        <v>274</v>
      </c>
      <c r="C85" s="179" t="s">
        <v>280</v>
      </c>
      <c r="D85" s="179">
        <v>8403</v>
      </c>
      <c r="E85" s="238" t="s">
        <v>292</v>
      </c>
      <c r="F85" s="180" t="s">
        <v>69</v>
      </c>
      <c r="G85" s="253"/>
      <c r="H85" s="108">
        <v>12</v>
      </c>
      <c r="I85" s="106"/>
      <c r="J85" s="196">
        <f t="shared" si="1"/>
        <v>12</v>
      </c>
    </row>
    <row r="86" spans="1:10" s="3" customFormat="1" ht="15" customHeight="1" x14ac:dyDescent="0.2">
      <c r="A86" s="94">
        <v>1</v>
      </c>
      <c r="B86" s="81" t="s">
        <v>274</v>
      </c>
      <c r="C86" s="81" t="s">
        <v>281</v>
      </c>
      <c r="D86" s="81">
        <v>2912</v>
      </c>
      <c r="E86" s="79" t="s">
        <v>294</v>
      </c>
      <c r="F86" s="81" t="s">
        <v>44</v>
      </c>
      <c r="G86" s="251"/>
      <c r="H86" s="147">
        <v>50</v>
      </c>
      <c r="I86" s="140">
        <v>37.5</v>
      </c>
      <c r="J86" s="48">
        <f t="shared" si="1"/>
        <v>87.5</v>
      </c>
    </row>
    <row r="87" spans="1:10" ht="15" customHeight="1" x14ac:dyDescent="0.2">
      <c r="A87" s="66">
        <v>2</v>
      </c>
      <c r="B87" s="197" t="s">
        <v>274</v>
      </c>
      <c r="C87" s="197" t="s">
        <v>281</v>
      </c>
      <c r="D87" s="198">
        <v>7312</v>
      </c>
      <c r="E87" s="199" t="s">
        <v>295</v>
      </c>
      <c r="F87" s="197" t="s">
        <v>122</v>
      </c>
      <c r="G87" s="248"/>
      <c r="H87" s="148">
        <v>37.5</v>
      </c>
      <c r="I87" s="141">
        <v>45</v>
      </c>
      <c r="J87" s="196">
        <f t="shared" si="1"/>
        <v>82.5</v>
      </c>
    </row>
    <row r="88" spans="1:10" ht="15" customHeight="1" x14ac:dyDescent="0.2">
      <c r="A88" s="66">
        <v>3</v>
      </c>
      <c r="B88" s="8" t="s">
        <v>274</v>
      </c>
      <c r="C88" s="8" t="s">
        <v>281</v>
      </c>
      <c r="D88" s="11">
        <v>21222</v>
      </c>
      <c r="E88" s="39" t="s">
        <v>1329</v>
      </c>
      <c r="F88" s="8" t="s">
        <v>290</v>
      </c>
      <c r="G88" s="248"/>
      <c r="H88" s="148"/>
      <c r="I88" s="141">
        <v>50</v>
      </c>
      <c r="J88" s="196">
        <f t="shared" si="1"/>
        <v>50</v>
      </c>
    </row>
    <row r="89" spans="1:10" ht="15" customHeight="1" x14ac:dyDescent="0.2">
      <c r="A89" s="52">
        <v>4</v>
      </c>
      <c r="B89" s="8" t="s">
        <v>274</v>
      </c>
      <c r="C89" s="8" t="s">
        <v>281</v>
      </c>
      <c r="D89" s="8">
        <v>11186</v>
      </c>
      <c r="E89" s="73" t="s">
        <v>392</v>
      </c>
      <c r="F89" s="55" t="s">
        <v>384</v>
      </c>
      <c r="G89" s="252"/>
      <c r="H89" s="112">
        <v>45</v>
      </c>
      <c r="I89" s="118"/>
      <c r="J89" s="196">
        <f t="shared" si="1"/>
        <v>45</v>
      </c>
    </row>
    <row r="90" spans="1:10" ht="15" customHeight="1" x14ac:dyDescent="0.2">
      <c r="A90" s="52">
        <v>5</v>
      </c>
      <c r="B90" s="8" t="s">
        <v>274</v>
      </c>
      <c r="C90" s="8" t="s">
        <v>281</v>
      </c>
      <c r="D90" s="8">
        <v>21335</v>
      </c>
      <c r="E90" s="39" t="s">
        <v>1330</v>
      </c>
      <c r="F90" s="8" t="s">
        <v>9</v>
      </c>
      <c r="G90" s="248"/>
      <c r="H90" s="148"/>
      <c r="I90" s="141">
        <v>37.5</v>
      </c>
      <c r="J90" s="196">
        <f t="shared" si="1"/>
        <v>37.5</v>
      </c>
    </row>
    <row r="91" spans="1:10" ht="15" customHeight="1" x14ac:dyDescent="0.2">
      <c r="A91" s="52">
        <v>6</v>
      </c>
      <c r="B91" s="8" t="s">
        <v>274</v>
      </c>
      <c r="C91" s="8" t="s">
        <v>281</v>
      </c>
      <c r="D91" s="11">
        <v>15556</v>
      </c>
      <c r="E91" s="39" t="s">
        <v>725</v>
      </c>
      <c r="F91" s="8" t="s">
        <v>13</v>
      </c>
      <c r="G91" s="248"/>
      <c r="H91" s="148">
        <v>37.5</v>
      </c>
      <c r="I91" s="141"/>
      <c r="J91" s="196">
        <f t="shared" si="1"/>
        <v>37.5</v>
      </c>
    </row>
    <row r="92" spans="1:10" s="3" customFormat="1" ht="15" customHeight="1" x14ac:dyDescent="0.2">
      <c r="A92" s="52">
        <v>7</v>
      </c>
      <c r="B92" s="197" t="s">
        <v>274</v>
      </c>
      <c r="C92" s="197" t="s">
        <v>281</v>
      </c>
      <c r="D92" s="197">
        <v>14995</v>
      </c>
      <c r="E92" s="200" t="s">
        <v>210</v>
      </c>
      <c r="F92" s="201" t="s">
        <v>13</v>
      </c>
      <c r="G92" s="252"/>
      <c r="H92" s="112">
        <v>18.5</v>
      </c>
      <c r="I92" s="118">
        <v>18.5</v>
      </c>
      <c r="J92" s="196">
        <f t="shared" si="1"/>
        <v>37</v>
      </c>
    </row>
    <row r="93" spans="1:10" ht="15" customHeight="1" x14ac:dyDescent="0.2">
      <c r="A93" s="66">
        <v>8</v>
      </c>
      <c r="B93" s="8" t="s">
        <v>274</v>
      </c>
      <c r="C93" s="8" t="s">
        <v>281</v>
      </c>
      <c r="D93" s="8">
        <v>21442</v>
      </c>
      <c r="E93" s="39" t="s">
        <v>491</v>
      </c>
      <c r="F93" s="8" t="s">
        <v>89</v>
      </c>
      <c r="G93" s="248"/>
      <c r="H93" s="148"/>
      <c r="I93" s="141">
        <v>27.5</v>
      </c>
      <c r="J93" s="196">
        <f t="shared" si="1"/>
        <v>27.5</v>
      </c>
    </row>
    <row r="94" spans="1:10" ht="15" customHeight="1" x14ac:dyDescent="0.2">
      <c r="A94" s="66">
        <v>8</v>
      </c>
      <c r="B94" s="8" t="s">
        <v>274</v>
      </c>
      <c r="C94" s="8" t="s">
        <v>281</v>
      </c>
      <c r="D94" s="8">
        <v>19054</v>
      </c>
      <c r="E94" s="39" t="s">
        <v>1331</v>
      </c>
      <c r="F94" s="8" t="s">
        <v>69</v>
      </c>
      <c r="G94" s="248"/>
      <c r="H94" s="148"/>
      <c r="I94" s="141">
        <v>27.5</v>
      </c>
      <c r="J94" s="196">
        <f t="shared" si="1"/>
        <v>27.5</v>
      </c>
    </row>
    <row r="95" spans="1:10" ht="15" customHeight="1" x14ac:dyDescent="0.2">
      <c r="A95" s="66">
        <v>10</v>
      </c>
      <c r="B95" s="8" t="s">
        <v>274</v>
      </c>
      <c r="C95" s="8" t="s">
        <v>281</v>
      </c>
      <c r="D95" s="11">
        <v>16408</v>
      </c>
      <c r="E95" s="39" t="s">
        <v>724</v>
      </c>
      <c r="F95" s="8" t="s">
        <v>4</v>
      </c>
      <c r="G95" s="248"/>
      <c r="H95" s="148">
        <v>27.5</v>
      </c>
      <c r="I95" s="141"/>
      <c r="J95" s="196">
        <f t="shared" si="1"/>
        <v>27.5</v>
      </c>
    </row>
    <row r="96" spans="1:10" ht="15" customHeight="1" x14ac:dyDescent="0.2">
      <c r="A96" s="52">
        <v>10</v>
      </c>
      <c r="B96" s="8" t="s">
        <v>274</v>
      </c>
      <c r="C96" s="8" t="s">
        <v>281</v>
      </c>
      <c r="D96" s="8">
        <v>14620</v>
      </c>
      <c r="E96" s="73" t="s">
        <v>727</v>
      </c>
      <c r="F96" s="55" t="s">
        <v>57</v>
      </c>
      <c r="G96" s="252"/>
      <c r="H96" s="112">
        <v>27.5</v>
      </c>
      <c r="I96" s="118"/>
      <c r="J96" s="196">
        <f t="shared" si="1"/>
        <v>27.5</v>
      </c>
    </row>
    <row r="97" spans="1:10" ht="15" customHeight="1" x14ac:dyDescent="0.2">
      <c r="A97" s="52">
        <v>12</v>
      </c>
      <c r="B97" s="197" t="s">
        <v>274</v>
      </c>
      <c r="C97" s="197" t="s">
        <v>281</v>
      </c>
      <c r="D97" s="197">
        <v>21443</v>
      </c>
      <c r="E97" s="199" t="s">
        <v>1332</v>
      </c>
      <c r="F97" s="197" t="s">
        <v>1036</v>
      </c>
      <c r="G97" s="248"/>
      <c r="H97" s="148"/>
      <c r="I97" s="141">
        <v>18.5</v>
      </c>
      <c r="J97" s="196">
        <f t="shared" si="1"/>
        <v>18.5</v>
      </c>
    </row>
    <row r="98" spans="1:10" ht="15" customHeight="1" x14ac:dyDescent="0.2">
      <c r="A98" s="52">
        <v>13</v>
      </c>
      <c r="B98" s="197" t="s">
        <v>274</v>
      </c>
      <c r="C98" s="197" t="s">
        <v>281</v>
      </c>
      <c r="D98" s="198">
        <v>14963</v>
      </c>
      <c r="E98" s="199" t="s">
        <v>726</v>
      </c>
      <c r="F98" s="197" t="s">
        <v>91</v>
      </c>
      <c r="G98" s="248"/>
      <c r="H98" s="148">
        <v>18.5</v>
      </c>
      <c r="I98" s="141"/>
      <c r="J98" s="196">
        <f t="shared" si="1"/>
        <v>18.5</v>
      </c>
    </row>
    <row r="99" spans="1:10" ht="15" customHeight="1" x14ac:dyDescent="0.2">
      <c r="A99" s="52">
        <v>14</v>
      </c>
      <c r="B99" s="197" t="s">
        <v>274</v>
      </c>
      <c r="C99" s="197" t="s">
        <v>281</v>
      </c>
      <c r="D99" s="197">
        <v>21417</v>
      </c>
      <c r="E99" s="200" t="s">
        <v>653</v>
      </c>
      <c r="F99" s="201" t="s">
        <v>382</v>
      </c>
      <c r="G99" s="252"/>
      <c r="H99" s="112"/>
      <c r="I99" s="118">
        <v>15.5</v>
      </c>
      <c r="J99" s="196">
        <f t="shared" si="1"/>
        <v>15.5</v>
      </c>
    </row>
    <row r="100" spans="1:10" ht="15" customHeight="1" x14ac:dyDescent="0.2">
      <c r="A100" s="52">
        <v>14</v>
      </c>
      <c r="B100" s="8" t="s">
        <v>274</v>
      </c>
      <c r="C100" s="8" t="s">
        <v>281</v>
      </c>
      <c r="D100" s="8">
        <v>20547</v>
      </c>
      <c r="E100" s="73" t="s">
        <v>1333</v>
      </c>
      <c r="F100" s="55" t="s">
        <v>44</v>
      </c>
      <c r="G100" s="252"/>
      <c r="H100" s="112"/>
      <c r="I100" s="118">
        <v>15.5</v>
      </c>
      <c r="J100" s="196">
        <f t="shared" si="1"/>
        <v>15.5</v>
      </c>
    </row>
    <row r="101" spans="1:10" ht="15" customHeight="1" x14ac:dyDescent="0.2">
      <c r="A101" s="52">
        <v>16</v>
      </c>
      <c r="B101" s="197" t="s">
        <v>274</v>
      </c>
      <c r="C101" s="197" t="s">
        <v>281</v>
      </c>
      <c r="D101" s="197">
        <v>10579</v>
      </c>
      <c r="E101" s="200" t="s">
        <v>393</v>
      </c>
      <c r="F101" s="201" t="s">
        <v>44</v>
      </c>
      <c r="G101" s="252"/>
      <c r="H101" s="112">
        <v>15.5</v>
      </c>
      <c r="I101" s="118"/>
      <c r="J101" s="196">
        <f t="shared" si="1"/>
        <v>15.5</v>
      </c>
    </row>
    <row r="102" spans="1:10" ht="15" customHeight="1" x14ac:dyDescent="0.2">
      <c r="A102" s="52">
        <v>16</v>
      </c>
      <c r="B102" s="8" t="s">
        <v>274</v>
      </c>
      <c r="C102" s="8" t="s">
        <v>281</v>
      </c>
      <c r="D102" s="8">
        <v>8115</v>
      </c>
      <c r="E102" s="73" t="s">
        <v>974</v>
      </c>
      <c r="F102" s="55" t="s">
        <v>4</v>
      </c>
      <c r="G102" s="252"/>
      <c r="H102" s="112">
        <v>15.5</v>
      </c>
      <c r="I102" s="118"/>
      <c r="J102" s="196">
        <f t="shared" si="1"/>
        <v>15.5</v>
      </c>
    </row>
    <row r="103" spans="1:10" ht="15" customHeight="1" x14ac:dyDescent="0.2">
      <c r="A103" s="52">
        <v>18</v>
      </c>
      <c r="B103" s="8" t="s">
        <v>274</v>
      </c>
      <c r="C103" s="8" t="s">
        <v>281</v>
      </c>
      <c r="D103" s="8">
        <v>3989</v>
      </c>
      <c r="E103" s="39" t="s">
        <v>64</v>
      </c>
      <c r="F103" s="8" t="s">
        <v>13</v>
      </c>
      <c r="G103" s="248"/>
      <c r="H103" s="148">
        <v>13</v>
      </c>
      <c r="I103" s="141"/>
      <c r="J103" s="196">
        <f t="shared" si="1"/>
        <v>13</v>
      </c>
    </row>
    <row r="104" spans="1:10" s="3" customFormat="1" ht="15" customHeight="1" x14ac:dyDescent="0.2">
      <c r="A104" s="52">
        <v>18</v>
      </c>
      <c r="B104" s="197" t="s">
        <v>274</v>
      </c>
      <c r="C104" s="197" t="s">
        <v>281</v>
      </c>
      <c r="D104" s="197">
        <v>10872</v>
      </c>
      <c r="E104" s="200" t="s">
        <v>394</v>
      </c>
      <c r="F104" s="201" t="s">
        <v>3</v>
      </c>
      <c r="G104" s="252"/>
      <c r="H104" s="112">
        <v>13</v>
      </c>
      <c r="I104" s="118"/>
      <c r="J104" s="196">
        <f t="shared" si="1"/>
        <v>13</v>
      </c>
    </row>
    <row r="105" spans="1:10" ht="15" customHeight="1" thickBot="1" x14ac:dyDescent="0.25">
      <c r="A105" s="80">
        <v>18</v>
      </c>
      <c r="B105" s="179" t="s">
        <v>274</v>
      </c>
      <c r="C105" s="179" t="s">
        <v>281</v>
      </c>
      <c r="D105" s="178">
        <v>13913</v>
      </c>
      <c r="E105" s="238" t="s">
        <v>975</v>
      </c>
      <c r="F105" s="239" t="s">
        <v>944</v>
      </c>
      <c r="G105" s="253"/>
      <c r="H105" s="108">
        <v>13</v>
      </c>
      <c r="I105" s="106"/>
      <c r="J105" s="195">
        <f t="shared" si="1"/>
        <v>13</v>
      </c>
    </row>
    <row r="106" spans="1:10" s="3" customFormat="1" ht="15" customHeight="1" x14ac:dyDescent="0.2">
      <c r="A106" s="51">
        <v>1</v>
      </c>
      <c r="B106" s="81" t="s">
        <v>274</v>
      </c>
      <c r="C106" s="81" t="s">
        <v>282</v>
      </c>
      <c r="D106" s="81">
        <v>10487</v>
      </c>
      <c r="E106" s="50" t="s">
        <v>395</v>
      </c>
      <c r="F106" s="71" t="s">
        <v>78</v>
      </c>
      <c r="G106" s="247"/>
      <c r="H106" s="150">
        <v>50</v>
      </c>
      <c r="I106" s="150">
        <v>50</v>
      </c>
      <c r="J106" s="196">
        <f t="shared" si="1"/>
        <v>100</v>
      </c>
    </row>
    <row r="107" spans="1:10" s="3" customFormat="1" ht="15" customHeight="1" x14ac:dyDescent="0.2">
      <c r="A107" s="52">
        <v>2</v>
      </c>
      <c r="B107" s="8" t="s">
        <v>274</v>
      </c>
      <c r="C107" s="24" t="s">
        <v>282</v>
      </c>
      <c r="D107" s="11">
        <v>21336</v>
      </c>
      <c r="E107" s="39" t="s">
        <v>1334</v>
      </c>
      <c r="F107" s="8" t="s">
        <v>9</v>
      </c>
      <c r="G107" s="248"/>
      <c r="H107" s="148"/>
      <c r="I107" s="148">
        <v>45</v>
      </c>
      <c r="J107" s="196">
        <f t="shared" si="1"/>
        <v>45</v>
      </c>
    </row>
    <row r="108" spans="1:10" s="3" customFormat="1" ht="15" customHeight="1" x14ac:dyDescent="0.2">
      <c r="A108" s="52">
        <v>3</v>
      </c>
      <c r="B108" s="197" t="s">
        <v>274</v>
      </c>
      <c r="C108" s="197" t="s">
        <v>282</v>
      </c>
      <c r="D108" s="197">
        <v>11049</v>
      </c>
      <c r="E108" s="200" t="s">
        <v>302</v>
      </c>
      <c r="F108" s="201" t="s">
        <v>58</v>
      </c>
      <c r="G108" s="252"/>
      <c r="H108" s="112">
        <v>45</v>
      </c>
      <c r="I108" s="112"/>
      <c r="J108" s="196">
        <f t="shared" si="1"/>
        <v>45</v>
      </c>
    </row>
    <row r="109" spans="1:10" ht="15" customHeight="1" x14ac:dyDescent="0.2">
      <c r="A109" s="52">
        <v>4</v>
      </c>
      <c r="B109" s="8" t="s">
        <v>274</v>
      </c>
      <c r="C109" s="8" t="s">
        <v>282</v>
      </c>
      <c r="D109" s="8">
        <v>14964</v>
      </c>
      <c r="E109" s="73" t="s">
        <v>723</v>
      </c>
      <c r="F109" s="55" t="s">
        <v>91</v>
      </c>
      <c r="G109" s="252"/>
      <c r="H109" s="112">
        <v>40</v>
      </c>
      <c r="I109" s="112"/>
      <c r="J109" s="196">
        <f t="shared" si="1"/>
        <v>40</v>
      </c>
    </row>
    <row r="110" spans="1:10" ht="15" customHeight="1" x14ac:dyDescent="0.2">
      <c r="A110" s="52">
        <v>5</v>
      </c>
      <c r="B110" s="197" t="s">
        <v>274</v>
      </c>
      <c r="C110" s="197" t="s">
        <v>282</v>
      </c>
      <c r="D110" s="198">
        <v>21354</v>
      </c>
      <c r="E110" s="199" t="s">
        <v>1335</v>
      </c>
      <c r="F110" s="197" t="s">
        <v>97</v>
      </c>
      <c r="G110" s="248"/>
      <c r="H110" s="148"/>
      <c r="I110" s="148">
        <v>37.5</v>
      </c>
      <c r="J110" s="196">
        <f t="shared" si="1"/>
        <v>37.5</v>
      </c>
    </row>
    <row r="111" spans="1:10" ht="15" customHeight="1" x14ac:dyDescent="0.2">
      <c r="A111" s="66">
        <v>5</v>
      </c>
      <c r="B111" s="8" t="s">
        <v>274</v>
      </c>
      <c r="C111" s="8" t="s">
        <v>282</v>
      </c>
      <c r="D111" s="23">
        <v>15556</v>
      </c>
      <c r="E111" s="39" t="s">
        <v>725</v>
      </c>
      <c r="F111" s="8" t="s">
        <v>382</v>
      </c>
      <c r="G111" s="248"/>
      <c r="H111" s="148"/>
      <c r="I111" s="148">
        <v>37.5</v>
      </c>
      <c r="J111" s="196">
        <f t="shared" si="1"/>
        <v>37.5</v>
      </c>
    </row>
    <row r="112" spans="1:10" s="3" customFormat="1" ht="15" customHeight="1" x14ac:dyDescent="0.2">
      <c r="A112" s="52">
        <v>7</v>
      </c>
      <c r="B112" s="8" t="s">
        <v>274</v>
      </c>
      <c r="C112" s="8" t="s">
        <v>282</v>
      </c>
      <c r="D112" s="8">
        <v>2987</v>
      </c>
      <c r="E112" s="73" t="s">
        <v>976</v>
      </c>
      <c r="F112" s="55" t="s">
        <v>4</v>
      </c>
      <c r="G112" s="252"/>
      <c r="H112" s="112">
        <v>32.5</v>
      </c>
      <c r="I112" s="112"/>
      <c r="J112" s="196">
        <f t="shared" si="1"/>
        <v>32.5</v>
      </c>
    </row>
    <row r="113" spans="1:10" ht="15" customHeight="1" x14ac:dyDescent="0.2">
      <c r="A113" s="52">
        <v>7</v>
      </c>
      <c r="B113" s="8" t="s">
        <v>274</v>
      </c>
      <c r="C113" s="24" t="s">
        <v>282</v>
      </c>
      <c r="D113" s="11">
        <v>19044</v>
      </c>
      <c r="E113" s="39" t="s">
        <v>586</v>
      </c>
      <c r="F113" s="8" t="s">
        <v>13</v>
      </c>
      <c r="G113" s="248"/>
      <c r="H113" s="148">
        <v>32.5</v>
      </c>
      <c r="I113" s="148"/>
      <c r="J113" s="196">
        <f t="shared" si="1"/>
        <v>32.5</v>
      </c>
    </row>
    <row r="114" spans="1:10" ht="15" customHeight="1" x14ac:dyDescent="0.2">
      <c r="A114" s="52">
        <v>9</v>
      </c>
      <c r="B114" s="8" t="s">
        <v>274</v>
      </c>
      <c r="C114" s="8" t="s">
        <v>282</v>
      </c>
      <c r="D114" s="8">
        <v>20497</v>
      </c>
      <c r="E114" s="73" t="s">
        <v>1336</v>
      </c>
      <c r="F114" s="8" t="s">
        <v>986</v>
      </c>
      <c r="G114" s="252"/>
      <c r="H114" s="112"/>
      <c r="I114" s="112">
        <v>27.5</v>
      </c>
      <c r="J114" s="196">
        <f t="shared" si="1"/>
        <v>27.5</v>
      </c>
    </row>
    <row r="115" spans="1:10" ht="15" customHeight="1" x14ac:dyDescent="0.2">
      <c r="A115" s="66">
        <v>9</v>
      </c>
      <c r="B115" s="8" t="s">
        <v>274</v>
      </c>
      <c r="C115" s="24" t="s">
        <v>282</v>
      </c>
      <c r="D115" s="11">
        <v>3989</v>
      </c>
      <c r="E115" s="39" t="s">
        <v>64</v>
      </c>
      <c r="F115" s="8" t="s">
        <v>13</v>
      </c>
      <c r="G115" s="248"/>
      <c r="H115" s="148"/>
      <c r="I115" s="148">
        <v>27.5</v>
      </c>
      <c r="J115" s="196">
        <f t="shared" si="1"/>
        <v>27.5</v>
      </c>
    </row>
    <row r="116" spans="1:10" ht="15" customHeight="1" x14ac:dyDescent="0.2">
      <c r="A116" s="52">
        <v>11</v>
      </c>
      <c r="B116" s="8" t="s">
        <v>274</v>
      </c>
      <c r="C116" s="8" t="s">
        <v>282</v>
      </c>
      <c r="D116" s="8">
        <v>20387</v>
      </c>
      <c r="E116" s="73" t="s">
        <v>1338</v>
      </c>
      <c r="F116" s="8" t="s">
        <v>75</v>
      </c>
      <c r="G116" s="252"/>
      <c r="H116" s="112"/>
      <c r="I116" s="112">
        <v>18.5</v>
      </c>
      <c r="J116" s="196">
        <f t="shared" si="1"/>
        <v>18.5</v>
      </c>
    </row>
    <row r="117" spans="1:10" ht="15" customHeight="1" x14ac:dyDescent="0.2">
      <c r="A117" s="52">
        <v>11</v>
      </c>
      <c r="B117" s="8" t="s">
        <v>274</v>
      </c>
      <c r="C117" s="8" t="s">
        <v>282</v>
      </c>
      <c r="D117" s="8">
        <v>21441</v>
      </c>
      <c r="E117" s="73" t="s">
        <v>1337</v>
      </c>
      <c r="F117" s="55" t="s">
        <v>2</v>
      </c>
      <c r="G117" s="252"/>
      <c r="H117" s="112"/>
      <c r="I117" s="112">
        <v>18.5</v>
      </c>
      <c r="J117" s="196">
        <f t="shared" si="1"/>
        <v>18.5</v>
      </c>
    </row>
    <row r="118" spans="1:10" ht="15" customHeight="1" x14ac:dyDescent="0.2">
      <c r="A118" s="52">
        <v>13</v>
      </c>
      <c r="B118" s="8" t="s">
        <v>274</v>
      </c>
      <c r="C118" s="8" t="s">
        <v>282</v>
      </c>
      <c r="D118" s="8">
        <v>9223</v>
      </c>
      <c r="E118" s="73" t="s">
        <v>1284</v>
      </c>
      <c r="F118" s="8" t="s">
        <v>149</v>
      </c>
      <c r="G118" s="252"/>
      <c r="H118" s="112"/>
      <c r="I118" s="112">
        <v>16</v>
      </c>
      <c r="J118" s="196">
        <f t="shared" si="1"/>
        <v>16</v>
      </c>
    </row>
    <row r="119" spans="1:10" ht="15" customHeight="1" thickBot="1" x14ac:dyDescent="0.25">
      <c r="A119" s="93">
        <v>14</v>
      </c>
      <c r="B119" s="86" t="s">
        <v>274</v>
      </c>
      <c r="C119" s="86" t="s">
        <v>282</v>
      </c>
      <c r="D119" s="70">
        <v>8163</v>
      </c>
      <c r="E119" s="62" t="s">
        <v>371</v>
      </c>
      <c r="F119" s="179" t="s">
        <v>9</v>
      </c>
      <c r="G119" s="249"/>
      <c r="H119" s="149"/>
      <c r="I119" s="149">
        <v>15</v>
      </c>
      <c r="J119" s="196">
        <f t="shared" si="1"/>
        <v>15</v>
      </c>
    </row>
    <row r="120" spans="1:10" ht="15" customHeight="1" x14ac:dyDescent="0.2">
      <c r="A120" s="94">
        <v>1</v>
      </c>
      <c r="B120" s="81" t="s">
        <v>274</v>
      </c>
      <c r="C120" s="81" t="s">
        <v>283</v>
      </c>
      <c r="D120" s="53">
        <v>16490</v>
      </c>
      <c r="E120" s="79" t="s">
        <v>714</v>
      </c>
      <c r="F120" s="71" t="s">
        <v>76</v>
      </c>
      <c r="G120" s="251"/>
      <c r="H120" s="147">
        <v>45</v>
      </c>
      <c r="I120" s="147">
        <v>50</v>
      </c>
      <c r="J120" s="48">
        <f t="shared" si="1"/>
        <v>95</v>
      </c>
    </row>
    <row r="121" spans="1:10" ht="15" customHeight="1" x14ac:dyDescent="0.2">
      <c r="A121" s="66">
        <v>2</v>
      </c>
      <c r="B121" s="197" t="s">
        <v>274</v>
      </c>
      <c r="C121" s="197" t="s">
        <v>283</v>
      </c>
      <c r="D121" s="198">
        <v>16458</v>
      </c>
      <c r="E121" s="199" t="s">
        <v>713</v>
      </c>
      <c r="F121" s="197" t="s">
        <v>149</v>
      </c>
      <c r="G121" s="248"/>
      <c r="H121" s="148">
        <v>50</v>
      </c>
      <c r="I121" s="148"/>
      <c r="J121" s="196">
        <f t="shared" si="1"/>
        <v>50</v>
      </c>
    </row>
    <row r="122" spans="1:10" ht="15" customHeight="1" x14ac:dyDescent="0.2">
      <c r="A122" s="66">
        <v>3</v>
      </c>
      <c r="B122" s="197" t="s">
        <v>274</v>
      </c>
      <c r="C122" s="197" t="s">
        <v>283</v>
      </c>
      <c r="D122" s="198">
        <v>20323</v>
      </c>
      <c r="E122" s="199" t="s">
        <v>1309</v>
      </c>
      <c r="F122" s="197" t="s">
        <v>44</v>
      </c>
      <c r="G122" s="248"/>
      <c r="H122" s="148"/>
      <c r="I122" s="148">
        <v>45</v>
      </c>
      <c r="J122" s="196">
        <f t="shared" si="1"/>
        <v>45</v>
      </c>
    </row>
    <row r="123" spans="1:10" ht="15" customHeight="1" x14ac:dyDescent="0.2">
      <c r="A123" s="52">
        <v>4</v>
      </c>
      <c r="B123" s="8" t="s">
        <v>274</v>
      </c>
      <c r="C123" s="8" t="s">
        <v>283</v>
      </c>
      <c r="D123" s="8">
        <v>11124</v>
      </c>
      <c r="E123" s="73" t="s">
        <v>398</v>
      </c>
      <c r="F123" s="55" t="s">
        <v>9</v>
      </c>
      <c r="G123" s="252"/>
      <c r="H123" s="112">
        <v>40</v>
      </c>
      <c r="I123" s="112"/>
      <c r="J123" s="196">
        <f t="shared" si="1"/>
        <v>40</v>
      </c>
    </row>
    <row r="124" spans="1:10" ht="15" customHeight="1" x14ac:dyDescent="0.2">
      <c r="A124" s="52">
        <v>5</v>
      </c>
      <c r="B124" s="197" t="s">
        <v>274</v>
      </c>
      <c r="C124" s="197" t="s">
        <v>283</v>
      </c>
      <c r="D124" s="197">
        <v>18615</v>
      </c>
      <c r="E124" s="200" t="s">
        <v>977</v>
      </c>
      <c r="F124" s="201" t="s">
        <v>9</v>
      </c>
      <c r="G124" s="252"/>
      <c r="H124" s="112">
        <v>35</v>
      </c>
      <c r="I124" s="112"/>
      <c r="J124" s="196">
        <f t="shared" si="1"/>
        <v>35</v>
      </c>
    </row>
    <row r="125" spans="1:10" ht="15" customHeight="1" thickBot="1" x14ac:dyDescent="0.25">
      <c r="A125" s="52">
        <v>6</v>
      </c>
      <c r="B125" s="197" t="s">
        <v>274</v>
      </c>
      <c r="C125" s="197" t="s">
        <v>283</v>
      </c>
      <c r="D125" s="197">
        <v>11270</v>
      </c>
      <c r="E125" s="200" t="s">
        <v>978</v>
      </c>
      <c r="F125" s="201" t="s">
        <v>4</v>
      </c>
      <c r="G125" s="252"/>
      <c r="H125" s="112">
        <v>30</v>
      </c>
      <c r="I125" s="112"/>
      <c r="J125" s="195">
        <f t="shared" si="1"/>
        <v>30</v>
      </c>
    </row>
    <row r="126" spans="1:10" ht="15" customHeight="1" x14ac:dyDescent="0.2">
      <c r="A126" s="94">
        <v>1</v>
      </c>
      <c r="B126" s="81" t="s">
        <v>274</v>
      </c>
      <c r="C126" s="81" t="s">
        <v>284</v>
      </c>
      <c r="D126" s="53">
        <v>2823</v>
      </c>
      <c r="E126" s="79" t="s">
        <v>231</v>
      </c>
      <c r="F126" s="81" t="s">
        <v>5</v>
      </c>
      <c r="G126" s="251"/>
      <c r="H126" s="147"/>
      <c r="I126" s="147">
        <v>50</v>
      </c>
      <c r="J126" s="196">
        <f t="shared" si="1"/>
        <v>50</v>
      </c>
    </row>
    <row r="127" spans="1:10" ht="15" customHeight="1" x14ac:dyDescent="0.2">
      <c r="A127" s="52">
        <v>2</v>
      </c>
      <c r="B127" s="197" t="s">
        <v>274</v>
      </c>
      <c r="C127" s="197" t="s">
        <v>284</v>
      </c>
      <c r="D127" s="197">
        <v>19024</v>
      </c>
      <c r="E127" s="200" t="s">
        <v>979</v>
      </c>
      <c r="F127" s="201" t="s">
        <v>149</v>
      </c>
      <c r="G127" s="252"/>
      <c r="H127" s="112">
        <v>50</v>
      </c>
      <c r="I127" s="112"/>
      <c r="J127" s="196">
        <f t="shared" si="1"/>
        <v>50</v>
      </c>
    </row>
    <row r="128" spans="1:10" ht="15" customHeight="1" x14ac:dyDescent="0.2">
      <c r="A128" s="52">
        <v>3</v>
      </c>
      <c r="B128" s="197" t="s">
        <v>274</v>
      </c>
      <c r="C128" s="197" t="s">
        <v>284</v>
      </c>
      <c r="D128" s="198">
        <v>11049</v>
      </c>
      <c r="E128" s="199" t="s">
        <v>302</v>
      </c>
      <c r="F128" s="197" t="s">
        <v>382</v>
      </c>
      <c r="G128" s="248"/>
      <c r="H128" s="148"/>
      <c r="I128" s="148">
        <v>45</v>
      </c>
      <c r="J128" s="196">
        <f t="shared" si="1"/>
        <v>45</v>
      </c>
    </row>
    <row r="129" spans="1:10" ht="15" customHeight="1" thickBot="1" x14ac:dyDescent="0.25">
      <c r="A129" s="93">
        <v>4</v>
      </c>
      <c r="B129" s="86" t="s">
        <v>274</v>
      </c>
      <c r="C129" s="86" t="s">
        <v>284</v>
      </c>
      <c r="D129" s="70">
        <v>10942</v>
      </c>
      <c r="E129" s="62" t="s">
        <v>396</v>
      </c>
      <c r="F129" s="179" t="s">
        <v>3</v>
      </c>
      <c r="G129" s="249"/>
      <c r="H129" s="149">
        <v>45</v>
      </c>
      <c r="I129" s="149"/>
      <c r="J129" s="196">
        <f t="shared" si="1"/>
        <v>45</v>
      </c>
    </row>
    <row r="130" spans="1:10" ht="15" customHeight="1" x14ac:dyDescent="0.2">
      <c r="A130" s="66">
        <v>1</v>
      </c>
      <c r="B130" s="23" t="s">
        <v>250</v>
      </c>
      <c r="C130" s="8" t="s">
        <v>741</v>
      </c>
      <c r="D130" s="11">
        <v>12432</v>
      </c>
      <c r="E130" s="39" t="s">
        <v>400</v>
      </c>
      <c r="F130" s="8" t="s">
        <v>1</v>
      </c>
      <c r="G130" s="147">
        <v>50</v>
      </c>
      <c r="H130" s="147">
        <v>50</v>
      </c>
      <c r="I130" s="263"/>
      <c r="J130" s="48">
        <f t="shared" si="1"/>
        <v>100</v>
      </c>
    </row>
    <row r="131" spans="1:10" ht="15" customHeight="1" x14ac:dyDescent="0.2">
      <c r="A131" s="66">
        <v>2</v>
      </c>
      <c r="B131" s="23" t="s">
        <v>250</v>
      </c>
      <c r="C131" s="8" t="s">
        <v>741</v>
      </c>
      <c r="D131" s="11">
        <v>20137</v>
      </c>
      <c r="E131" s="39" t="s">
        <v>980</v>
      </c>
      <c r="F131" s="8" t="s">
        <v>382</v>
      </c>
      <c r="G131" s="148"/>
      <c r="H131" s="148">
        <v>45</v>
      </c>
      <c r="I131" s="263"/>
      <c r="J131" s="196">
        <f t="shared" si="1"/>
        <v>45</v>
      </c>
    </row>
    <row r="132" spans="1:10" ht="15" customHeight="1" x14ac:dyDescent="0.2">
      <c r="A132" s="66">
        <v>3</v>
      </c>
      <c r="B132" s="23" t="s">
        <v>250</v>
      </c>
      <c r="C132" s="8" t="s">
        <v>741</v>
      </c>
      <c r="D132" s="11">
        <v>8965</v>
      </c>
      <c r="E132" s="39" t="s">
        <v>734</v>
      </c>
      <c r="F132" s="8" t="s">
        <v>316</v>
      </c>
      <c r="G132" s="148">
        <v>45</v>
      </c>
      <c r="H132" s="148"/>
      <c r="I132" s="263"/>
      <c r="J132" s="196">
        <f t="shared" si="1"/>
        <v>45</v>
      </c>
    </row>
    <row r="133" spans="1:10" ht="15" customHeight="1" x14ac:dyDescent="0.2">
      <c r="A133" s="66">
        <v>4</v>
      </c>
      <c r="B133" s="23" t="s">
        <v>250</v>
      </c>
      <c r="C133" s="8" t="s">
        <v>741</v>
      </c>
      <c r="D133" s="11">
        <v>12127</v>
      </c>
      <c r="E133" s="39" t="s">
        <v>732</v>
      </c>
      <c r="F133" s="8" t="s">
        <v>9</v>
      </c>
      <c r="G133" s="148">
        <v>37.5</v>
      </c>
      <c r="H133" s="148"/>
      <c r="I133" s="263"/>
      <c r="J133" s="196">
        <f t="shared" si="1"/>
        <v>37.5</v>
      </c>
    </row>
    <row r="134" spans="1:10" ht="15" customHeight="1" thickBot="1" x14ac:dyDescent="0.25">
      <c r="A134" s="66">
        <v>4</v>
      </c>
      <c r="B134" s="23" t="s">
        <v>250</v>
      </c>
      <c r="C134" s="8" t="s">
        <v>741</v>
      </c>
      <c r="D134" s="11">
        <v>1077</v>
      </c>
      <c r="E134" s="39" t="s">
        <v>252</v>
      </c>
      <c r="F134" s="8" t="s">
        <v>13</v>
      </c>
      <c r="G134" s="148">
        <v>37.5</v>
      </c>
      <c r="H134" s="148"/>
      <c r="I134" s="263"/>
      <c r="J134" s="195">
        <f t="shared" ref="J134:J197" si="2">G134+H134+I134</f>
        <v>37.5</v>
      </c>
    </row>
    <row r="135" spans="1:10" ht="15" customHeight="1" x14ac:dyDescent="0.2">
      <c r="A135" s="51">
        <v>1</v>
      </c>
      <c r="B135" s="47" t="s">
        <v>250</v>
      </c>
      <c r="C135" s="47" t="s">
        <v>341</v>
      </c>
      <c r="D135" s="71" t="s">
        <v>447</v>
      </c>
      <c r="E135" s="61" t="s">
        <v>399</v>
      </c>
      <c r="F135" s="81" t="s">
        <v>61</v>
      </c>
      <c r="G135" s="150">
        <v>50</v>
      </c>
      <c r="H135" s="150">
        <v>50</v>
      </c>
      <c r="I135" s="265"/>
      <c r="J135" s="196">
        <f t="shared" si="2"/>
        <v>100</v>
      </c>
    </row>
    <row r="136" spans="1:10" ht="15" customHeight="1" x14ac:dyDescent="0.2">
      <c r="A136" s="66">
        <v>2</v>
      </c>
      <c r="B136" s="23" t="s">
        <v>250</v>
      </c>
      <c r="C136" s="23" t="s">
        <v>341</v>
      </c>
      <c r="D136" s="23">
        <v>8880</v>
      </c>
      <c r="E136" s="39" t="s">
        <v>251</v>
      </c>
      <c r="F136" s="23" t="s">
        <v>117</v>
      </c>
      <c r="G136" s="152">
        <v>45</v>
      </c>
      <c r="H136" s="152">
        <v>45</v>
      </c>
      <c r="I136" s="269"/>
      <c r="J136" s="196">
        <f t="shared" si="2"/>
        <v>90</v>
      </c>
    </row>
    <row r="137" spans="1:10" ht="15" customHeight="1" x14ac:dyDescent="0.2">
      <c r="A137" s="66">
        <v>3</v>
      </c>
      <c r="B137" s="23" t="s">
        <v>250</v>
      </c>
      <c r="C137" s="23" t="s">
        <v>341</v>
      </c>
      <c r="D137" s="23">
        <v>15910</v>
      </c>
      <c r="E137" s="39" t="s">
        <v>742</v>
      </c>
      <c r="F137" s="23" t="s">
        <v>14</v>
      </c>
      <c r="G137" s="152">
        <v>37.5</v>
      </c>
      <c r="H137" s="152">
        <v>37.5</v>
      </c>
      <c r="I137" s="269"/>
      <c r="J137" s="196">
        <f t="shared" si="2"/>
        <v>75</v>
      </c>
    </row>
    <row r="138" spans="1:10" s="3" customFormat="1" ht="15" customHeight="1" x14ac:dyDescent="0.2">
      <c r="A138" s="66">
        <v>4</v>
      </c>
      <c r="B138" s="23" t="s">
        <v>250</v>
      </c>
      <c r="C138" s="23" t="s">
        <v>341</v>
      </c>
      <c r="D138" s="55">
        <v>20048</v>
      </c>
      <c r="E138" s="39" t="s">
        <v>981</v>
      </c>
      <c r="F138" s="23" t="s">
        <v>13</v>
      </c>
      <c r="G138" s="152"/>
      <c r="H138" s="152">
        <v>37.5</v>
      </c>
      <c r="I138" s="269"/>
      <c r="J138" s="196">
        <f t="shared" si="2"/>
        <v>37.5</v>
      </c>
    </row>
    <row r="139" spans="1:10" s="3" customFormat="1" ht="15" customHeight="1" x14ac:dyDescent="0.2">
      <c r="A139" s="52">
        <v>5</v>
      </c>
      <c r="B139" s="203" t="s">
        <v>250</v>
      </c>
      <c r="C139" s="203" t="s">
        <v>341</v>
      </c>
      <c r="D139" s="203">
        <v>15681</v>
      </c>
      <c r="E139" s="199" t="s">
        <v>730</v>
      </c>
      <c r="F139" s="203" t="s">
        <v>2</v>
      </c>
      <c r="G139" s="152">
        <v>37.5</v>
      </c>
      <c r="H139" s="152"/>
      <c r="I139" s="269"/>
      <c r="J139" s="196">
        <f t="shared" si="2"/>
        <v>37.5</v>
      </c>
    </row>
    <row r="140" spans="1:10" ht="15" customHeight="1" thickBot="1" x14ac:dyDescent="0.25">
      <c r="A140" s="52">
        <v>6</v>
      </c>
      <c r="B140" s="23" t="s">
        <v>250</v>
      </c>
      <c r="C140" s="23" t="s">
        <v>341</v>
      </c>
      <c r="D140" s="55">
        <v>19304</v>
      </c>
      <c r="E140" s="9" t="s">
        <v>982</v>
      </c>
      <c r="F140" s="8" t="s">
        <v>3</v>
      </c>
      <c r="G140" s="112"/>
      <c r="H140" s="112">
        <v>30</v>
      </c>
      <c r="I140" s="267"/>
      <c r="J140" s="196">
        <f t="shared" si="2"/>
        <v>30</v>
      </c>
    </row>
    <row r="141" spans="1:10" s="3" customFormat="1" ht="15" customHeight="1" x14ac:dyDescent="0.2">
      <c r="A141" s="51">
        <v>1</v>
      </c>
      <c r="B141" s="47" t="s">
        <v>250</v>
      </c>
      <c r="C141" s="47" t="s">
        <v>277</v>
      </c>
      <c r="D141" s="47">
        <v>15539</v>
      </c>
      <c r="E141" s="79" t="s">
        <v>750</v>
      </c>
      <c r="F141" s="47" t="s">
        <v>13</v>
      </c>
      <c r="G141" s="151">
        <v>45</v>
      </c>
      <c r="H141" s="151">
        <v>27.5</v>
      </c>
      <c r="I141" s="270"/>
      <c r="J141" s="48">
        <f t="shared" si="2"/>
        <v>72.5</v>
      </c>
    </row>
    <row r="142" spans="1:10" ht="15" customHeight="1" x14ac:dyDescent="0.2">
      <c r="A142" s="66">
        <v>2</v>
      </c>
      <c r="B142" s="203" t="s">
        <v>250</v>
      </c>
      <c r="C142" s="203" t="s">
        <v>277</v>
      </c>
      <c r="D142" s="203">
        <v>8897</v>
      </c>
      <c r="E142" s="199" t="s">
        <v>254</v>
      </c>
      <c r="F142" s="203" t="s">
        <v>89</v>
      </c>
      <c r="G142" s="152">
        <v>37.5</v>
      </c>
      <c r="H142" s="152">
        <v>27.5</v>
      </c>
      <c r="I142" s="269"/>
      <c r="J142" s="196">
        <f t="shared" si="2"/>
        <v>65</v>
      </c>
    </row>
    <row r="143" spans="1:10" ht="15" customHeight="1" x14ac:dyDescent="0.2">
      <c r="A143" s="52">
        <v>3</v>
      </c>
      <c r="B143" s="23" t="s">
        <v>250</v>
      </c>
      <c r="C143" s="23" t="s">
        <v>277</v>
      </c>
      <c r="D143" s="23">
        <v>8506</v>
      </c>
      <c r="E143" s="39" t="s">
        <v>253</v>
      </c>
      <c r="F143" s="23" t="s">
        <v>44</v>
      </c>
      <c r="G143" s="152"/>
      <c r="H143" s="152">
        <v>50</v>
      </c>
      <c r="I143" s="269"/>
      <c r="J143" s="196">
        <f t="shared" si="2"/>
        <v>50</v>
      </c>
    </row>
    <row r="144" spans="1:10" ht="15" customHeight="1" x14ac:dyDescent="0.2">
      <c r="A144" s="52">
        <v>4</v>
      </c>
      <c r="B144" s="23" t="s">
        <v>250</v>
      </c>
      <c r="C144" s="23" t="s">
        <v>277</v>
      </c>
      <c r="D144" s="23">
        <v>15588</v>
      </c>
      <c r="E144" s="39" t="s">
        <v>749</v>
      </c>
      <c r="F144" s="23" t="s">
        <v>5</v>
      </c>
      <c r="G144" s="152">
        <v>50</v>
      </c>
      <c r="H144" s="152"/>
      <c r="I144" s="269"/>
      <c r="J144" s="196">
        <f t="shared" si="2"/>
        <v>50</v>
      </c>
    </row>
    <row r="145" spans="1:10" ht="15" customHeight="1" x14ac:dyDescent="0.2">
      <c r="A145" s="66">
        <v>5</v>
      </c>
      <c r="B145" s="23" t="s">
        <v>250</v>
      </c>
      <c r="C145" s="23" t="s">
        <v>277</v>
      </c>
      <c r="D145" s="23">
        <v>15654</v>
      </c>
      <c r="E145" s="39" t="s">
        <v>752</v>
      </c>
      <c r="F145" s="23" t="s">
        <v>44</v>
      </c>
      <c r="G145" s="152">
        <v>27.5</v>
      </c>
      <c r="H145" s="152">
        <v>18.5</v>
      </c>
      <c r="I145" s="269"/>
      <c r="J145" s="196">
        <f t="shared" si="2"/>
        <v>46</v>
      </c>
    </row>
    <row r="146" spans="1:10" ht="15" customHeight="1" x14ac:dyDescent="0.2">
      <c r="A146" s="52">
        <v>6</v>
      </c>
      <c r="B146" s="23" t="s">
        <v>250</v>
      </c>
      <c r="C146" s="23" t="s">
        <v>277</v>
      </c>
      <c r="D146" s="55">
        <v>20103</v>
      </c>
      <c r="E146" s="73" t="s">
        <v>536</v>
      </c>
      <c r="F146" s="55" t="s">
        <v>4</v>
      </c>
      <c r="G146" s="112"/>
      <c r="H146" s="112">
        <v>45</v>
      </c>
      <c r="I146" s="267"/>
      <c r="J146" s="196">
        <f t="shared" si="2"/>
        <v>45</v>
      </c>
    </row>
    <row r="147" spans="1:10" ht="15" customHeight="1" x14ac:dyDescent="0.2">
      <c r="A147" s="52">
        <v>7</v>
      </c>
      <c r="B147" s="23" t="s">
        <v>250</v>
      </c>
      <c r="C147" s="23" t="s">
        <v>277</v>
      </c>
      <c r="D147" s="55" t="s">
        <v>448</v>
      </c>
      <c r="E147" s="73" t="s">
        <v>402</v>
      </c>
      <c r="F147" s="55" t="s">
        <v>14</v>
      </c>
      <c r="G147" s="112"/>
      <c r="H147" s="112">
        <v>37.5</v>
      </c>
      <c r="I147" s="267"/>
      <c r="J147" s="196">
        <f t="shared" si="2"/>
        <v>37.5</v>
      </c>
    </row>
    <row r="148" spans="1:10" ht="15" customHeight="1" x14ac:dyDescent="0.2">
      <c r="A148" s="52">
        <v>7</v>
      </c>
      <c r="B148" s="23" t="s">
        <v>250</v>
      </c>
      <c r="C148" s="23" t="s">
        <v>277</v>
      </c>
      <c r="D148" s="23">
        <v>14941</v>
      </c>
      <c r="E148" s="39" t="s">
        <v>757</v>
      </c>
      <c r="F148" s="23" t="s">
        <v>288</v>
      </c>
      <c r="G148" s="152"/>
      <c r="H148" s="152">
        <v>37.5</v>
      </c>
      <c r="I148" s="269"/>
      <c r="J148" s="196">
        <f t="shared" si="2"/>
        <v>37.5</v>
      </c>
    </row>
    <row r="149" spans="1:10" ht="15" customHeight="1" x14ac:dyDescent="0.2">
      <c r="A149" s="52">
        <v>9</v>
      </c>
      <c r="B149" s="23" t="s">
        <v>250</v>
      </c>
      <c r="C149" s="23" t="s">
        <v>277</v>
      </c>
      <c r="D149" s="55" t="s">
        <v>449</v>
      </c>
      <c r="E149" s="73" t="s">
        <v>403</v>
      </c>
      <c r="F149" s="55" t="s">
        <v>383</v>
      </c>
      <c r="G149" s="112">
        <v>37.5</v>
      </c>
      <c r="H149" s="112"/>
      <c r="I149" s="267"/>
      <c r="J149" s="196">
        <f t="shared" si="2"/>
        <v>37.5</v>
      </c>
    </row>
    <row r="150" spans="1:10" ht="15" customHeight="1" x14ac:dyDescent="0.2">
      <c r="A150" s="66">
        <v>10</v>
      </c>
      <c r="B150" s="23" t="s">
        <v>250</v>
      </c>
      <c r="C150" s="23" t="s">
        <v>277</v>
      </c>
      <c r="D150" s="23">
        <v>16054</v>
      </c>
      <c r="E150" s="39" t="s">
        <v>751</v>
      </c>
      <c r="F150" s="23" t="s">
        <v>316</v>
      </c>
      <c r="G150" s="152">
        <v>27.5</v>
      </c>
      <c r="H150" s="152"/>
      <c r="I150" s="269"/>
      <c r="J150" s="196">
        <f t="shared" si="2"/>
        <v>27.5</v>
      </c>
    </row>
    <row r="151" spans="1:10" ht="15" customHeight="1" x14ac:dyDescent="0.2">
      <c r="A151" s="52">
        <v>11</v>
      </c>
      <c r="B151" s="23" t="s">
        <v>250</v>
      </c>
      <c r="C151" s="23" t="s">
        <v>277</v>
      </c>
      <c r="D151" s="55">
        <v>16090</v>
      </c>
      <c r="E151" s="73" t="s">
        <v>739</v>
      </c>
      <c r="F151" s="55" t="s">
        <v>9</v>
      </c>
      <c r="G151" s="112"/>
      <c r="H151" s="112">
        <v>18.5</v>
      </c>
      <c r="I151" s="267"/>
      <c r="J151" s="196">
        <f t="shared" si="2"/>
        <v>18.5</v>
      </c>
    </row>
    <row r="152" spans="1:10" ht="15" customHeight="1" x14ac:dyDescent="0.2">
      <c r="A152" s="52">
        <v>12</v>
      </c>
      <c r="B152" s="23" t="s">
        <v>250</v>
      </c>
      <c r="C152" s="23" t="s">
        <v>277</v>
      </c>
      <c r="D152" s="55" t="s">
        <v>450</v>
      </c>
      <c r="E152" s="73" t="s">
        <v>404</v>
      </c>
      <c r="F152" s="55" t="s">
        <v>28</v>
      </c>
      <c r="G152" s="112">
        <v>18.5</v>
      </c>
      <c r="H152" s="112"/>
      <c r="I152" s="267"/>
      <c r="J152" s="196">
        <f t="shared" si="2"/>
        <v>18.5</v>
      </c>
    </row>
    <row r="153" spans="1:10" ht="15" customHeight="1" x14ac:dyDescent="0.2">
      <c r="A153" s="66">
        <v>12</v>
      </c>
      <c r="B153" s="23" t="s">
        <v>250</v>
      </c>
      <c r="C153" s="23" t="s">
        <v>277</v>
      </c>
      <c r="D153" s="23">
        <v>15672</v>
      </c>
      <c r="E153" s="39" t="s">
        <v>753</v>
      </c>
      <c r="F153" s="23" t="s">
        <v>9</v>
      </c>
      <c r="G153" s="152">
        <v>18.5</v>
      </c>
      <c r="H153" s="152"/>
      <c r="I153" s="269"/>
      <c r="J153" s="196">
        <f t="shared" si="2"/>
        <v>18.5</v>
      </c>
    </row>
    <row r="154" spans="1:10" s="3" customFormat="1" ht="15" customHeight="1" thickBot="1" x14ac:dyDescent="0.25">
      <c r="A154" s="93">
        <v>14</v>
      </c>
      <c r="B154" s="65" t="s">
        <v>250</v>
      </c>
      <c r="C154" s="65" t="s">
        <v>277</v>
      </c>
      <c r="D154" s="65">
        <v>9940</v>
      </c>
      <c r="E154" s="62" t="s">
        <v>754</v>
      </c>
      <c r="F154" s="176" t="s">
        <v>2</v>
      </c>
      <c r="G154" s="153">
        <v>16</v>
      </c>
      <c r="H154" s="153"/>
      <c r="I154" s="271"/>
      <c r="J154" s="195">
        <f t="shared" si="2"/>
        <v>16</v>
      </c>
    </row>
    <row r="155" spans="1:10" ht="15" customHeight="1" x14ac:dyDescent="0.2">
      <c r="A155" s="51">
        <v>1</v>
      </c>
      <c r="B155" s="47" t="s">
        <v>250</v>
      </c>
      <c r="C155" s="47" t="s">
        <v>409</v>
      </c>
      <c r="D155" s="71">
        <v>14950</v>
      </c>
      <c r="E155" s="50" t="s">
        <v>743</v>
      </c>
      <c r="F155" s="71" t="s">
        <v>744</v>
      </c>
      <c r="G155" s="150">
        <v>37.5</v>
      </c>
      <c r="H155" s="150">
        <v>37.5</v>
      </c>
      <c r="I155" s="265"/>
      <c r="J155" s="196">
        <f t="shared" si="2"/>
        <v>75</v>
      </c>
    </row>
    <row r="156" spans="1:10" ht="15" customHeight="1" x14ac:dyDescent="0.2">
      <c r="A156" s="52">
        <v>2</v>
      </c>
      <c r="B156" s="23" t="s">
        <v>250</v>
      </c>
      <c r="C156" s="23" t="s">
        <v>409</v>
      </c>
      <c r="D156" s="55" t="s">
        <v>452</v>
      </c>
      <c r="E156" s="73" t="s">
        <v>407</v>
      </c>
      <c r="F156" s="55" t="s">
        <v>7</v>
      </c>
      <c r="G156" s="112">
        <v>37.5</v>
      </c>
      <c r="H156" s="112">
        <v>27.5</v>
      </c>
      <c r="I156" s="267"/>
      <c r="J156" s="196">
        <f t="shared" si="2"/>
        <v>65</v>
      </c>
    </row>
    <row r="157" spans="1:10" s="3" customFormat="1" ht="15" customHeight="1" x14ac:dyDescent="0.2">
      <c r="A157" s="52">
        <v>3</v>
      </c>
      <c r="B157" s="23" t="s">
        <v>250</v>
      </c>
      <c r="C157" s="23" t="s">
        <v>409</v>
      </c>
      <c r="D157" s="55">
        <v>14983</v>
      </c>
      <c r="E157" s="73" t="s">
        <v>746</v>
      </c>
      <c r="F157" s="55" t="s">
        <v>1</v>
      </c>
      <c r="G157" s="112"/>
      <c r="H157" s="112">
        <v>50</v>
      </c>
      <c r="I157" s="267"/>
      <c r="J157" s="196">
        <f t="shared" si="2"/>
        <v>50</v>
      </c>
    </row>
    <row r="158" spans="1:10" s="3" customFormat="1" ht="15" customHeight="1" x14ac:dyDescent="0.2">
      <c r="A158" s="52">
        <v>4</v>
      </c>
      <c r="B158" s="203" t="s">
        <v>250</v>
      </c>
      <c r="C158" s="203" t="s">
        <v>409</v>
      </c>
      <c r="D158" s="201" t="s">
        <v>451</v>
      </c>
      <c r="E158" s="200" t="s">
        <v>259</v>
      </c>
      <c r="F158" s="201" t="s">
        <v>44</v>
      </c>
      <c r="G158" s="112">
        <v>50</v>
      </c>
      <c r="H158" s="112"/>
      <c r="I158" s="267"/>
      <c r="J158" s="196">
        <f t="shared" si="2"/>
        <v>50</v>
      </c>
    </row>
    <row r="159" spans="1:10" s="3" customFormat="1" ht="15" customHeight="1" x14ac:dyDescent="0.2">
      <c r="A159" s="52">
        <v>5</v>
      </c>
      <c r="B159" s="23" t="s">
        <v>250</v>
      </c>
      <c r="C159" s="23" t="s">
        <v>409</v>
      </c>
      <c r="D159" s="55">
        <v>15031</v>
      </c>
      <c r="E159" s="73" t="s">
        <v>983</v>
      </c>
      <c r="F159" s="55" t="s">
        <v>800</v>
      </c>
      <c r="G159" s="112"/>
      <c r="H159" s="112">
        <v>45</v>
      </c>
      <c r="I159" s="267"/>
      <c r="J159" s="196">
        <f t="shared" si="2"/>
        <v>45</v>
      </c>
    </row>
    <row r="160" spans="1:10" s="3" customFormat="1" ht="15" customHeight="1" x14ac:dyDescent="0.2">
      <c r="A160" s="52">
        <v>6</v>
      </c>
      <c r="B160" s="23" t="s">
        <v>250</v>
      </c>
      <c r="C160" s="23" t="s">
        <v>409</v>
      </c>
      <c r="D160" s="55">
        <v>1759</v>
      </c>
      <c r="E160" s="73" t="s">
        <v>260</v>
      </c>
      <c r="F160" s="55" t="s">
        <v>401</v>
      </c>
      <c r="G160" s="112">
        <v>45</v>
      </c>
      <c r="H160" s="112"/>
      <c r="I160" s="267"/>
      <c r="J160" s="196">
        <f t="shared" si="2"/>
        <v>45</v>
      </c>
    </row>
    <row r="161" spans="1:10" ht="15" customHeight="1" x14ac:dyDescent="0.2">
      <c r="A161" s="52">
        <v>7</v>
      </c>
      <c r="B161" s="23" t="s">
        <v>250</v>
      </c>
      <c r="C161" s="23" t="s">
        <v>409</v>
      </c>
      <c r="D161" s="55">
        <v>19451</v>
      </c>
      <c r="E161" s="73" t="s">
        <v>984</v>
      </c>
      <c r="F161" s="55" t="s">
        <v>9</v>
      </c>
      <c r="G161" s="112"/>
      <c r="H161" s="112">
        <v>37.5</v>
      </c>
      <c r="I161" s="267"/>
      <c r="J161" s="196">
        <f t="shared" si="2"/>
        <v>37.5</v>
      </c>
    </row>
    <row r="162" spans="1:10" ht="15" customHeight="1" x14ac:dyDescent="0.2">
      <c r="A162" s="52">
        <v>8</v>
      </c>
      <c r="B162" s="23" t="s">
        <v>250</v>
      </c>
      <c r="C162" s="23" t="s">
        <v>409</v>
      </c>
      <c r="D162" s="55">
        <v>16227</v>
      </c>
      <c r="E162" s="73" t="s">
        <v>729</v>
      </c>
      <c r="F162" s="55" t="s">
        <v>13</v>
      </c>
      <c r="G162" s="112">
        <v>30</v>
      </c>
      <c r="H162" s="112"/>
      <c r="I162" s="267"/>
      <c r="J162" s="196">
        <f t="shared" si="2"/>
        <v>30</v>
      </c>
    </row>
    <row r="163" spans="1:10" ht="15" customHeight="1" x14ac:dyDescent="0.2">
      <c r="A163" s="52">
        <v>9</v>
      </c>
      <c r="B163" s="23" t="s">
        <v>250</v>
      </c>
      <c r="C163" s="23" t="s">
        <v>409</v>
      </c>
      <c r="D163" s="55" t="s">
        <v>453</v>
      </c>
      <c r="E163" s="73" t="s">
        <v>408</v>
      </c>
      <c r="F163" s="55" t="s">
        <v>2</v>
      </c>
      <c r="G163" s="112"/>
      <c r="H163" s="112">
        <v>27.5</v>
      </c>
      <c r="I163" s="267"/>
      <c r="J163" s="196">
        <f t="shared" si="2"/>
        <v>27.5</v>
      </c>
    </row>
    <row r="164" spans="1:10" ht="15" customHeight="1" thickBot="1" x14ac:dyDescent="0.25">
      <c r="A164" s="52">
        <v>10</v>
      </c>
      <c r="B164" s="23" t="s">
        <v>250</v>
      </c>
      <c r="C164" s="23" t="s">
        <v>409</v>
      </c>
      <c r="D164" s="55">
        <v>14872</v>
      </c>
      <c r="E164" s="73" t="s">
        <v>985</v>
      </c>
      <c r="F164" s="55" t="s">
        <v>986</v>
      </c>
      <c r="G164" s="112"/>
      <c r="H164" s="112">
        <v>20</v>
      </c>
      <c r="I164" s="267"/>
      <c r="J164" s="196">
        <f t="shared" si="2"/>
        <v>20</v>
      </c>
    </row>
    <row r="165" spans="1:10" s="3" customFormat="1" ht="15" customHeight="1" x14ac:dyDescent="0.2">
      <c r="A165" s="51">
        <v>1</v>
      </c>
      <c r="B165" s="47" t="s">
        <v>250</v>
      </c>
      <c r="C165" s="47" t="s">
        <v>342</v>
      </c>
      <c r="D165" s="47">
        <v>16008</v>
      </c>
      <c r="E165" s="79" t="s">
        <v>756</v>
      </c>
      <c r="F165" s="47" t="s">
        <v>4</v>
      </c>
      <c r="G165" s="151">
        <v>37.5</v>
      </c>
      <c r="H165" s="151">
        <v>45</v>
      </c>
      <c r="I165" s="270"/>
      <c r="J165" s="48">
        <f t="shared" si="2"/>
        <v>82.5</v>
      </c>
    </row>
    <row r="166" spans="1:10" s="3" customFormat="1" ht="15" customHeight="1" x14ac:dyDescent="0.2">
      <c r="A166" s="52">
        <v>2</v>
      </c>
      <c r="B166" s="23" t="s">
        <v>250</v>
      </c>
      <c r="C166" s="23" t="s">
        <v>342</v>
      </c>
      <c r="D166" s="23">
        <v>1393</v>
      </c>
      <c r="E166" s="39" t="s">
        <v>257</v>
      </c>
      <c r="F166" s="23" t="s">
        <v>13</v>
      </c>
      <c r="G166" s="152"/>
      <c r="H166" s="152">
        <v>50</v>
      </c>
      <c r="I166" s="269"/>
      <c r="J166" s="196">
        <f t="shared" si="2"/>
        <v>50</v>
      </c>
    </row>
    <row r="167" spans="1:10" ht="15" customHeight="1" x14ac:dyDescent="0.2">
      <c r="A167" s="52">
        <v>3</v>
      </c>
      <c r="B167" s="203" t="s">
        <v>250</v>
      </c>
      <c r="C167" s="203" t="s">
        <v>342</v>
      </c>
      <c r="D167" s="203">
        <v>1376</v>
      </c>
      <c r="E167" s="199" t="s">
        <v>256</v>
      </c>
      <c r="F167" s="203" t="s">
        <v>13</v>
      </c>
      <c r="G167" s="152">
        <v>50</v>
      </c>
      <c r="H167" s="152"/>
      <c r="I167" s="269"/>
      <c r="J167" s="196">
        <f t="shared" si="2"/>
        <v>50</v>
      </c>
    </row>
    <row r="168" spans="1:10" ht="15" customHeight="1" x14ac:dyDescent="0.2">
      <c r="A168" s="52">
        <v>4</v>
      </c>
      <c r="B168" s="23" t="s">
        <v>250</v>
      </c>
      <c r="C168" s="23" t="s">
        <v>342</v>
      </c>
      <c r="D168" s="23">
        <v>8640</v>
      </c>
      <c r="E168" s="39" t="s">
        <v>755</v>
      </c>
      <c r="F168" s="23" t="s">
        <v>4</v>
      </c>
      <c r="G168" s="152">
        <v>45</v>
      </c>
      <c r="H168" s="152"/>
      <c r="I168" s="269"/>
      <c r="J168" s="196">
        <f t="shared" si="2"/>
        <v>45</v>
      </c>
    </row>
    <row r="169" spans="1:10" s="3" customFormat="1" ht="15" customHeight="1" x14ac:dyDescent="0.2">
      <c r="A169" s="52">
        <v>5</v>
      </c>
      <c r="B169" s="23" t="s">
        <v>250</v>
      </c>
      <c r="C169" s="23" t="s">
        <v>342</v>
      </c>
      <c r="D169" s="55" t="s">
        <v>454</v>
      </c>
      <c r="E169" s="73" t="s">
        <v>410</v>
      </c>
      <c r="F169" s="55" t="s">
        <v>14</v>
      </c>
      <c r="G169" s="152"/>
      <c r="H169" s="152">
        <v>37.5</v>
      </c>
      <c r="I169" s="269"/>
      <c r="J169" s="196">
        <f t="shared" si="2"/>
        <v>37.5</v>
      </c>
    </row>
    <row r="170" spans="1:10" s="3" customFormat="1" ht="15" customHeight="1" x14ac:dyDescent="0.2">
      <c r="A170" s="52">
        <v>5</v>
      </c>
      <c r="B170" s="23" t="s">
        <v>250</v>
      </c>
      <c r="C170" s="23" t="s">
        <v>342</v>
      </c>
      <c r="D170" s="55">
        <v>12598</v>
      </c>
      <c r="E170" s="73" t="s">
        <v>403</v>
      </c>
      <c r="F170" s="55" t="s">
        <v>383</v>
      </c>
      <c r="G170" s="112"/>
      <c r="H170" s="112">
        <v>37.5</v>
      </c>
      <c r="I170" s="267"/>
      <c r="J170" s="196">
        <f t="shared" si="2"/>
        <v>37.5</v>
      </c>
    </row>
    <row r="171" spans="1:10" s="3" customFormat="1" ht="15" customHeight="1" x14ac:dyDescent="0.2">
      <c r="A171" s="52">
        <v>7</v>
      </c>
      <c r="B171" s="23" t="s">
        <v>250</v>
      </c>
      <c r="C171" s="23" t="s">
        <v>342</v>
      </c>
      <c r="D171" s="55" t="s">
        <v>455</v>
      </c>
      <c r="E171" s="73" t="s">
        <v>255</v>
      </c>
      <c r="F171" s="55" t="s">
        <v>382</v>
      </c>
      <c r="G171" s="112">
        <v>37.5</v>
      </c>
      <c r="H171" s="112"/>
      <c r="I171" s="267"/>
      <c r="J171" s="196">
        <f t="shared" si="2"/>
        <v>37.5</v>
      </c>
    </row>
    <row r="172" spans="1:10" s="3" customFormat="1" ht="15" customHeight="1" x14ac:dyDescent="0.2">
      <c r="A172" s="52">
        <v>8</v>
      </c>
      <c r="B172" s="23" t="s">
        <v>250</v>
      </c>
      <c r="C172" s="23" t="s">
        <v>342</v>
      </c>
      <c r="D172" s="23">
        <v>15001</v>
      </c>
      <c r="E172" s="39" t="s">
        <v>760</v>
      </c>
      <c r="F172" s="23" t="s">
        <v>13</v>
      </c>
      <c r="G172" s="152">
        <v>16.5</v>
      </c>
      <c r="H172" s="152">
        <v>18.5</v>
      </c>
      <c r="I172" s="269"/>
      <c r="J172" s="196">
        <f t="shared" si="2"/>
        <v>35</v>
      </c>
    </row>
    <row r="173" spans="1:10" s="3" customFormat="1" ht="15" customHeight="1" x14ac:dyDescent="0.2">
      <c r="A173" s="52">
        <v>9</v>
      </c>
      <c r="B173" s="23" t="s">
        <v>250</v>
      </c>
      <c r="C173" s="23" t="s">
        <v>342</v>
      </c>
      <c r="D173" s="23">
        <v>16038</v>
      </c>
      <c r="E173" s="39" t="s">
        <v>766</v>
      </c>
      <c r="F173" s="23" t="s">
        <v>2</v>
      </c>
      <c r="G173" s="152">
        <v>13</v>
      </c>
      <c r="H173" s="152">
        <v>18.5</v>
      </c>
      <c r="I173" s="269"/>
      <c r="J173" s="196">
        <f t="shared" si="2"/>
        <v>31.5</v>
      </c>
    </row>
    <row r="174" spans="1:10" s="3" customFormat="1" ht="15" customHeight="1" x14ac:dyDescent="0.2">
      <c r="A174" s="52">
        <v>10</v>
      </c>
      <c r="B174" s="23" t="s">
        <v>250</v>
      </c>
      <c r="C174" s="23" t="s">
        <v>342</v>
      </c>
      <c r="D174" s="55">
        <v>20069</v>
      </c>
      <c r="E174" s="73" t="s">
        <v>987</v>
      </c>
      <c r="F174" s="55" t="s">
        <v>13</v>
      </c>
      <c r="G174" s="112"/>
      <c r="H174" s="112">
        <v>27.5</v>
      </c>
      <c r="I174" s="267"/>
      <c r="J174" s="196">
        <f t="shared" si="2"/>
        <v>27.5</v>
      </c>
    </row>
    <row r="175" spans="1:10" s="3" customFormat="1" ht="15" customHeight="1" x14ac:dyDescent="0.2">
      <c r="A175" s="52">
        <v>10</v>
      </c>
      <c r="B175" s="23" t="s">
        <v>250</v>
      </c>
      <c r="C175" s="23" t="s">
        <v>342</v>
      </c>
      <c r="D175" s="55">
        <v>19374</v>
      </c>
      <c r="E175" s="73" t="s">
        <v>988</v>
      </c>
      <c r="F175" s="55" t="s">
        <v>76</v>
      </c>
      <c r="G175" s="112"/>
      <c r="H175" s="112">
        <v>27.5</v>
      </c>
      <c r="I175" s="267"/>
      <c r="J175" s="196">
        <f t="shared" si="2"/>
        <v>27.5</v>
      </c>
    </row>
    <row r="176" spans="1:10" s="3" customFormat="1" ht="15" customHeight="1" x14ac:dyDescent="0.2">
      <c r="A176" s="52">
        <v>12</v>
      </c>
      <c r="B176" s="23" t="s">
        <v>250</v>
      </c>
      <c r="C176" s="23" t="s">
        <v>342</v>
      </c>
      <c r="D176" s="23">
        <v>14941</v>
      </c>
      <c r="E176" s="39" t="s">
        <v>757</v>
      </c>
      <c r="F176" s="23" t="s">
        <v>288</v>
      </c>
      <c r="G176" s="152">
        <v>27.5</v>
      </c>
      <c r="H176" s="152"/>
      <c r="I176" s="269"/>
      <c r="J176" s="196">
        <f t="shared" si="2"/>
        <v>27.5</v>
      </c>
    </row>
    <row r="177" spans="1:10" s="3" customFormat="1" ht="15" customHeight="1" x14ac:dyDescent="0.2">
      <c r="A177" s="52">
        <v>12</v>
      </c>
      <c r="B177" s="23" t="s">
        <v>250</v>
      </c>
      <c r="C177" s="23" t="s">
        <v>342</v>
      </c>
      <c r="D177" s="23">
        <v>16064</v>
      </c>
      <c r="E177" s="39" t="s">
        <v>758</v>
      </c>
      <c r="F177" s="23" t="s">
        <v>76</v>
      </c>
      <c r="G177" s="152">
        <v>27.5</v>
      </c>
      <c r="H177" s="152"/>
      <c r="I177" s="269"/>
      <c r="J177" s="196">
        <f t="shared" si="2"/>
        <v>27.5</v>
      </c>
    </row>
    <row r="178" spans="1:10" s="3" customFormat="1" ht="15" customHeight="1" x14ac:dyDescent="0.2">
      <c r="A178" s="52">
        <v>14</v>
      </c>
      <c r="B178" s="23" t="s">
        <v>250</v>
      </c>
      <c r="C178" s="23" t="s">
        <v>342</v>
      </c>
      <c r="D178" s="23">
        <v>15669</v>
      </c>
      <c r="E178" s="39" t="s">
        <v>759</v>
      </c>
      <c r="F178" s="23" t="s">
        <v>5</v>
      </c>
      <c r="G178" s="152">
        <v>20</v>
      </c>
      <c r="H178" s="152"/>
      <c r="I178" s="269"/>
      <c r="J178" s="196">
        <f t="shared" si="2"/>
        <v>20</v>
      </c>
    </row>
    <row r="179" spans="1:10" s="3" customFormat="1" ht="15" customHeight="1" x14ac:dyDescent="0.2">
      <c r="A179" s="52">
        <v>15</v>
      </c>
      <c r="B179" s="23" t="s">
        <v>250</v>
      </c>
      <c r="C179" s="23" t="s">
        <v>342</v>
      </c>
      <c r="D179" s="23">
        <v>15471</v>
      </c>
      <c r="E179" s="39" t="s">
        <v>761</v>
      </c>
      <c r="F179" s="23" t="s">
        <v>4</v>
      </c>
      <c r="G179" s="152">
        <v>16.5</v>
      </c>
      <c r="H179" s="152"/>
      <c r="I179" s="269"/>
      <c r="J179" s="196">
        <f t="shared" si="2"/>
        <v>16.5</v>
      </c>
    </row>
    <row r="180" spans="1:10" ht="15" customHeight="1" x14ac:dyDescent="0.2">
      <c r="A180" s="52">
        <v>16</v>
      </c>
      <c r="B180" s="23" t="s">
        <v>250</v>
      </c>
      <c r="C180" s="23" t="s">
        <v>342</v>
      </c>
      <c r="D180" s="23">
        <v>20116</v>
      </c>
      <c r="E180" s="39" t="s">
        <v>989</v>
      </c>
      <c r="F180" s="23" t="s">
        <v>69</v>
      </c>
      <c r="G180" s="152"/>
      <c r="H180" s="152">
        <v>16</v>
      </c>
      <c r="I180" s="269"/>
      <c r="J180" s="196">
        <f t="shared" si="2"/>
        <v>16</v>
      </c>
    </row>
    <row r="181" spans="1:10" ht="15" customHeight="1" x14ac:dyDescent="0.2">
      <c r="A181" s="52">
        <v>17</v>
      </c>
      <c r="B181" s="23" t="s">
        <v>250</v>
      </c>
      <c r="C181" s="23" t="s">
        <v>342</v>
      </c>
      <c r="D181" s="23">
        <v>14956</v>
      </c>
      <c r="E181" s="39" t="s">
        <v>762</v>
      </c>
      <c r="F181" s="23" t="s">
        <v>13</v>
      </c>
      <c r="G181" s="152">
        <v>13</v>
      </c>
      <c r="H181" s="152"/>
      <c r="I181" s="269"/>
      <c r="J181" s="196">
        <f t="shared" si="2"/>
        <v>13</v>
      </c>
    </row>
    <row r="182" spans="1:10" ht="15" customHeight="1" x14ac:dyDescent="0.2">
      <c r="A182" s="52">
        <v>17</v>
      </c>
      <c r="B182" s="23" t="s">
        <v>250</v>
      </c>
      <c r="C182" s="23" t="s">
        <v>342</v>
      </c>
      <c r="D182" s="23">
        <v>15676</v>
      </c>
      <c r="E182" s="39" t="s">
        <v>767</v>
      </c>
      <c r="F182" s="23" t="s">
        <v>4</v>
      </c>
      <c r="G182" s="152">
        <v>13</v>
      </c>
      <c r="H182" s="152"/>
      <c r="I182" s="269"/>
      <c r="J182" s="196">
        <f t="shared" si="2"/>
        <v>13</v>
      </c>
    </row>
    <row r="183" spans="1:10" ht="15" customHeight="1" x14ac:dyDescent="0.2">
      <c r="A183" s="52">
        <v>17</v>
      </c>
      <c r="B183" s="23" t="s">
        <v>250</v>
      </c>
      <c r="C183" s="23" t="s">
        <v>342</v>
      </c>
      <c r="D183" s="23">
        <v>15573</v>
      </c>
      <c r="E183" s="39" t="s">
        <v>763</v>
      </c>
      <c r="F183" s="23" t="s">
        <v>764</v>
      </c>
      <c r="G183" s="152">
        <v>13</v>
      </c>
      <c r="H183" s="152"/>
      <c r="I183" s="269"/>
      <c r="J183" s="196">
        <f t="shared" si="2"/>
        <v>13</v>
      </c>
    </row>
    <row r="184" spans="1:10" s="3" customFormat="1" ht="15" customHeight="1" thickBot="1" x14ac:dyDescent="0.25">
      <c r="A184" s="80">
        <v>17</v>
      </c>
      <c r="B184" s="65" t="s">
        <v>250</v>
      </c>
      <c r="C184" s="65" t="s">
        <v>342</v>
      </c>
      <c r="D184" s="65">
        <v>16041</v>
      </c>
      <c r="E184" s="62" t="s">
        <v>765</v>
      </c>
      <c r="F184" s="176" t="s">
        <v>78</v>
      </c>
      <c r="G184" s="153">
        <v>13</v>
      </c>
      <c r="H184" s="153"/>
      <c r="I184" s="271"/>
      <c r="J184" s="195">
        <f t="shared" si="2"/>
        <v>13</v>
      </c>
    </row>
    <row r="185" spans="1:10" ht="15" customHeight="1" x14ac:dyDescent="0.2">
      <c r="A185" s="51">
        <v>1</v>
      </c>
      <c r="B185" s="47" t="s">
        <v>250</v>
      </c>
      <c r="C185" s="47" t="s">
        <v>343</v>
      </c>
      <c r="D185" s="47">
        <v>8933</v>
      </c>
      <c r="E185" s="79" t="s">
        <v>261</v>
      </c>
      <c r="F185" s="47" t="s">
        <v>744</v>
      </c>
      <c r="G185" s="151">
        <v>45</v>
      </c>
      <c r="H185" s="151">
        <v>37.5</v>
      </c>
      <c r="I185" s="270"/>
      <c r="J185" s="196">
        <f t="shared" si="2"/>
        <v>82.5</v>
      </c>
    </row>
    <row r="186" spans="1:10" ht="15" customHeight="1" x14ac:dyDescent="0.2">
      <c r="A186" s="52">
        <v>2</v>
      </c>
      <c r="B186" s="23" t="s">
        <v>250</v>
      </c>
      <c r="C186" s="23" t="s">
        <v>343</v>
      </c>
      <c r="D186" s="55" t="s">
        <v>457</v>
      </c>
      <c r="E186" s="73" t="s">
        <v>412</v>
      </c>
      <c r="F186" s="55" t="s">
        <v>5</v>
      </c>
      <c r="G186" s="112">
        <v>37.5</v>
      </c>
      <c r="H186" s="112">
        <v>37.5</v>
      </c>
      <c r="I186" s="267"/>
      <c r="J186" s="196">
        <f t="shared" si="2"/>
        <v>75</v>
      </c>
    </row>
    <row r="187" spans="1:10" ht="15" customHeight="1" x14ac:dyDescent="0.2">
      <c r="A187" s="66">
        <v>3</v>
      </c>
      <c r="B187" s="23" t="s">
        <v>250</v>
      </c>
      <c r="C187" s="23" t="s">
        <v>343</v>
      </c>
      <c r="D187" s="23">
        <v>12659</v>
      </c>
      <c r="E187" s="39" t="s">
        <v>406</v>
      </c>
      <c r="F187" s="23" t="s">
        <v>69</v>
      </c>
      <c r="G187" s="152"/>
      <c r="H187" s="152">
        <v>50</v>
      </c>
      <c r="I187" s="269"/>
      <c r="J187" s="196">
        <f t="shared" si="2"/>
        <v>50</v>
      </c>
    </row>
    <row r="188" spans="1:10" ht="15" customHeight="1" x14ac:dyDescent="0.2">
      <c r="A188" s="52">
        <v>4</v>
      </c>
      <c r="B188" s="23" t="s">
        <v>250</v>
      </c>
      <c r="C188" s="23" t="s">
        <v>343</v>
      </c>
      <c r="D188" s="55" t="s">
        <v>456</v>
      </c>
      <c r="E188" s="73" t="s">
        <v>411</v>
      </c>
      <c r="F188" s="55" t="s">
        <v>7</v>
      </c>
      <c r="G188" s="112"/>
      <c r="H188" s="112">
        <v>45</v>
      </c>
      <c r="I188" s="267"/>
      <c r="J188" s="196">
        <f t="shared" si="2"/>
        <v>45</v>
      </c>
    </row>
    <row r="189" spans="1:10" ht="15" customHeight="1" x14ac:dyDescent="0.2">
      <c r="A189" s="66">
        <v>5</v>
      </c>
      <c r="B189" s="23" t="s">
        <v>250</v>
      </c>
      <c r="C189" s="23" t="s">
        <v>343</v>
      </c>
      <c r="D189" s="23">
        <v>14989</v>
      </c>
      <c r="E189" s="39" t="s">
        <v>745</v>
      </c>
      <c r="F189" s="23" t="s">
        <v>122</v>
      </c>
      <c r="G189" s="152">
        <v>37.5</v>
      </c>
      <c r="H189" s="152"/>
      <c r="I189" s="269"/>
      <c r="J189" s="196">
        <f t="shared" si="2"/>
        <v>37.5</v>
      </c>
    </row>
    <row r="190" spans="1:10" ht="15" customHeight="1" x14ac:dyDescent="0.2">
      <c r="A190" s="66">
        <v>6</v>
      </c>
      <c r="B190" s="23" t="s">
        <v>250</v>
      </c>
      <c r="C190" s="23" t="s">
        <v>343</v>
      </c>
      <c r="D190" s="23">
        <v>20133</v>
      </c>
      <c r="E190" s="39" t="s">
        <v>990</v>
      </c>
      <c r="F190" s="23" t="s">
        <v>2</v>
      </c>
      <c r="G190" s="152"/>
      <c r="H190" s="152">
        <v>30</v>
      </c>
      <c r="I190" s="269"/>
      <c r="J190" s="196">
        <f t="shared" si="2"/>
        <v>30</v>
      </c>
    </row>
    <row r="191" spans="1:10" ht="15" customHeight="1" x14ac:dyDescent="0.2">
      <c r="A191" s="66">
        <v>7</v>
      </c>
      <c r="B191" s="23" t="s">
        <v>250</v>
      </c>
      <c r="C191" s="23" t="s">
        <v>343</v>
      </c>
      <c r="D191" s="23">
        <v>14983</v>
      </c>
      <c r="E191" s="39" t="s">
        <v>746</v>
      </c>
      <c r="F191" s="23" t="s">
        <v>1</v>
      </c>
      <c r="G191" s="152">
        <v>30</v>
      </c>
      <c r="H191" s="152"/>
      <c r="I191" s="269"/>
      <c r="J191" s="196">
        <f t="shared" si="2"/>
        <v>30</v>
      </c>
    </row>
    <row r="192" spans="1:10" ht="15" customHeight="1" x14ac:dyDescent="0.2">
      <c r="A192" s="66">
        <v>8</v>
      </c>
      <c r="B192" s="23" t="s">
        <v>250</v>
      </c>
      <c r="C192" s="23" t="s">
        <v>343</v>
      </c>
      <c r="D192" s="23">
        <v>20117</v>
      </c>
      <c r="E192" s="39" t="s">
        <v>991</v>
      </c>
      <c r="F192" s="23" t="s">
        <v>9</v>
      </c>
      <c r="G192" s="152"/>
      <c r="H192" s="152">
        <v>25</v>
      </c>
      <c r="I192" s="269"/>
      <c r="J192" s="196">
        <f t="shared" si="2"/>
        <v>25</v>
      </c>
    </row>
    <row r="193" spans="1:10" ht="15" customHeight="1" x14ac:dyDescent="0.2">
      <c r="A193" s="66">
        <v>9</v>
      </c>
      <c r="B193" s="23" t="s">
        <v>250</v>
      </c>
      <c r="C193" s="23" t="s">
        <v>343</v>
      </c>
      <c r="D193" s="23">
        <v>1847</v>
      </c>
      <c r="E193" s="39" t="s">
        <v>262</v>
      </c>
      <c r="F193" s="23" t="s">
        <v>401</v>
      </c>
      <c r="G193" s="152">
        <v>22.5</v>
      </c>
      <c r="H193" s="152"/>
      <c r="I193" s="269"/>
      <c r="J193" s="196">
        <f t="shared" si="2"/>
        <v>22.5</v>
      </c>
    </row>
    <row r="194" spans="1:10" ht="15" customHeight="1" thickBot="1" x14ac:dyDescent="0.25">
      <c r="A194" s="93">
        <v>9</v>
      </c>
      <c r="B194" s="65" t="s">
        <v>250</v>
      </c>
      <c r="C194" s="65" t="s">
        <v>343</v>
      </c>
      <c r="D194" s="65">
        <v>16003</v>
      </c>
      <c r="E194" s="62" t="s">
        <v>747</v>
      </c>
      <c r="F194" s="176" t="s">
        <v>382</v>
      </c>
      <c r="G194" s="153">
        <v>22.5</v>
      </c>
      <c r="H194" s="153"/>
      <c r="I194" s="271"/>
      <c r="J194" s="196">
        <f t="shared" si="2"/>
        <v>22.5</v>
      </c>
    </row>
    <row r="195" spans="1:10" ht="15" customHeight="1" x14ac:dyDescent="0.2">
      <c r="A195" s="66">
        <v>1</v>
      </c>
      <c r="B195" s="23" t="s">
        <v>250</v>
      </c>
      <c r="C195" s="23" t="s">
        <v>770</v>
      </c>
      <c r="D195" s="23">
        <v>8828</v>
      </c>
      <c r="E195" s="39" t="s">
        <v>263</v>
      </c>
      <c r="F195" s="23" t="s">
        <v>44</v>
      </c>
      <c r="G195" s="152">
        <v>50</v>
      </c>
      <c r="H195" s="152"/>
      <c r="I195" s="269"/>
      <c r="J195" s="48">
        <f t="shared" si="2"/>
        <v>50</v>
      </c>
    </row>
    <row r="196" spans="1:10" ht="15" customHeight="1" x14ac:dyDescent="0.2">
      <c r="A196" s="66">
        <v>2</v>
      </c>
      <c r="B196" s="23" t="s">
        <v>250</v>
      </c>
      <c r="C196" s="23" t="s">
        <v>770</v>
      </c>
      <c r="D196" s="23">
        <v>1666</v>
      </c>
      <c r="E196" s="39" t="s">
        <v>268</v>
      </c>
      <c r="F196" s="23" t="s">
        <v>3</v>
      </c>
      <c r="G196" s="152">
        <v>45</v>
      </c>
      <c r="H196" s="152"/>
      <c r="I196" s="269"/>
      <c r="J196" s="196">
        <f t="shared" si="2"/>
        <v>45</v>
      </c>
    </row>
    <row r="197" spans="1:10" ht="15" customHeight="1" x14ac:dyDescent="0.2">
      <c r="A197" s="66">
        <v>3</v>
      </c>
      <c r="B197" s="23" t="s">
        <v>250</v>
      </c>
      <c r="C197" s="23" t="s">
        <v>770</v>
      </c>
      <c r="D197" s="23">
        <v>7380</v>
      </c>
      <c r="E197" s="39" t="s">
        <v>266</v>
      </c>
      <c r="F197" s="23" t="s">
        <v>4</v>
      </c>
      <c r="G197" s="152">
        <v>37.5</v>
      </c>
      <c r="H197" s="152"/>
      <c r="I197" s="269"/>
      <c r="J197" s="196">
        <f t="shared" si="2"/>
        <v>37.5</v>
      </c>
    </row>
    <row r="198" spans="1:10" ht="15" customHeight="1" x14ac:dyDescent="0.2">
      <c r="A198" s="66">
        <v>3</v>
      </c>
      <c r="B198" s="23" t="s">
        <v>250</v>
      </c>
      <c r="C198" s="23" t="s">
        <v>770</v>
      </c>
      <c r="D198" s="23">
        <v>12914</v>
      </c>
      <c r="E198" s="39" t="s">
        <v>771</v>
      </c>
      <c r="F198" s="23" t="s">
        <v>316</v>
      </c>
      <c r="G198" s="152">
        <v>37.5</v>
      </c>
      <c r="H198" s="152"/>
      <c r="I198" s="269"/>
      <c r="J198" s="196">
        <f t="shared" ref="J198:J261" si="3">G198+H198+I198</f>
        <v>37.5</v>
      </c>
    </row>
    <row r="199" spans="1:10" ht="15" customHeight="1" x14ac:dyDescent="0.2">
      <c r="A199" s="66">
        <v>5</v>
      </c>
      <c r="B199" s="23" t="s">
        <v>250</v>
      </c>
      <c r="C199" s="23" t="s">
        <v>770</v>
      </c>
      <c r="D199" s="23">
        <v>15791</v>
      </c>
      <c r="E199" s="39" t="s">
        <v>737</v>
      </c>
      <c r="F199" s="23" t="s">
        <v>3</v>
      </c>
      <c r="G199" s="152">
        <v>27.5</v>
      </c>
      <c r="H199" s="152"/>
      <c r="I199" s="269"/>
      <c r="J199" s="196">
        <f t="shared" si="3"/>
        <v>27.5</v>
      </c>
    </row>
    <row r="200" spans="1:10" ht="15" customHeight="1" x14ac:dyDescent="0.2">
      <c r="A200" s="66">
        <v>5</v>
      </c>
      <c r="B200" s="23" t="s">
        <v>250</v>
      </c>
      <c r="C200" s="23" t="s">
        <v>770</v>
      </c>
      <c r="D200" s="23">
        <v>10368</v>
      </c>
      <c r="E200" s="39" t="s">
        <v>415</v>
      </c>
      <c r="F200" s="23" t="s">
        <v>9</v>
      </c>
      <c r="G200" s="152">
        <v>27.5</v>
      </c>
      <c r="H200" s="152"/>
      <c r="I200" s="269"/>
      <c r="J200" s="196">
        <f t="shared" si="3"/>
        <v>27.5</v>
      </c>
    </row>
    <row r="201" spans="1:10" ht="15" customHeight="1" thickBot="1" x14ac:dyDescent="0.25">
      <c r="A201" s="66">
        <v>7</v>
      </c>
      <c r="B201" s="176" t="s">
        <v>250</v>
      </c>
      <c r="C201" s="23" t="s">
        <v>770</v>
      </c>
      <c r="D201" s="23">
        <v>15583</v>
      </c>
      <c r="E201" s="39" t="s">
        <v>772</v>
      </c>
      <c r="F201" s="23" t="s">
        <v>13</v>
      </c>
      <c r="G201" s="152">
        <v>20</v>
      </c>
      <c r="H201" s="152"/>
      <c r="I201" s="269"/>
      <c r="J201" s="195">
        <f t="shared" si="3"/>
        <v>20</v>
      </c>
    </row>
    <row r="202" spans="1:10" s="3" customFormat="1" ht="15" customHeight="1" x14ac:dyDescent="0.2">
      <c r="A202" s="51">
        <v>1</v>
      </c>
      <c r="B202" s="23" t="s">
        <v>250</v>
      </c>
      <c r="C202" s="47" t="s">
        <v>344</v>
      </c>
      <c r="D202" s="47">
        <v>15907</v>
      </c>
      <c r="E202" s="79" t="s">
        <v>768</v>
      </c>
      <c r="F202" s="47" t="s">
        <v>316</v>
      </c>
      <c r="G202" s="151">
        <v>50</v>
      </c>
      <c r="H202" s="151"/>
      <c r="I202" s="270"/>
      <c r="J202" s="196">
        <f t="shared" si="3"/>
        <v>50</v>
      </c>
    </row>
    <row r="203" spans="1:10" ht="15" customHeight="1" x14ac:dyDescent="0.2">
      <c r="A203" s="52">
        <v>2</v>
      </c>
      <c r="B203" s="23" t="s">
        <v>250</v>
      </c>
      <c r="C203" s="23" t="s">
        <v>344</v>
      </c>
      <c r="D203" s="23">
        <v>1393</v>
      </c>
      <c r="E203" s="39" t="s">
        <v>257</v>
      </c>
      <c r="F203" s="23" t="s">
        <v>13</v>
      </c>
      <c r="G203" s="152">
        <v>45</v>
      </c>
      <c r="H203" s="152"/>
      <c r="I203" s="269"/>
      <c r="J203" s="196">
        <f t="shared" si="3"/>
        <v>45</v>
      </c>
    </row>
    <row r="204" spans="1:10" ht="15" customHeight="1" x14ac:dyDescent="0.2">
      <c r="A204" s="66">
        <v>3</v>
      </c>
      <c r="B204" s="23" t="s">
        <v>250</v>
      </c>
      <c r="C204" s="23" t="s">
        <v>344</v>
      </c>
      <c r="D204" s="23">
        <v>7873</v>
      </c>
      <c r="E204" s="39" t="s">
        <v>264</v>
      </c>
      <c r="F204" s="23" t="s">
        <v>13</v>
      </c>
      <c r="G204" s="152">
        <v>37.5</v>
      </c>
      <c r="H204" s="152"/>
      <c r="I204" s="269"/>
      <c r="J204" s="196">
        <f t="shared" si="3"/>
        <v>37.5</v>
      </c>
    </row>
    <row r="205" spans="1:10" ht="15" customHeight="1" x14ac:dyDescent="0.2">
      <c r="A205" s="52">
        <v>3</v>
      </c>
      <c r="B205" s="23" t="s">
        <v>250</v>
      </c>
      <c r="C205" s="23" t="s">
        <v>344</v>
      </c>
      <c r="D205" s="23">
        <v>12482</v>
      </c>
      <c r="E205" s="39" t="s">
        <v>410</v>
      </c>
      <c r="F205" s="23" t="s">
        <v>14</v>
      </c>
      <c r="G205" s="152">
        <v>37.5</v>
      </c>
      <c r="H205" s="152"/>
      <c r="I205" s="269"/>
      <c r="J205" s="196">
        <f t="shared" si="3"/>
        <v>37.5</v>
      </c>
    </row>
    <row r="206" spans="1:10" ht="15" customHeight="1" x14ac:dyDescent="0.2">
      <c r="A206" s="66">
        <v>5</v>
      </c>
      <c r="B206" s="23" t="s">
        <v>250</v>
      </c>
      <c r="C206" s="23" t="s">
        <v>344</v>
      </c>
      <c r="D206" s="23">
        <v>8983</v>
      </c>
      <c r="E206" s="39" t="s">
        <v>331</v>
      </c>
      <c r="F206" s="23" t="s">
        <v>117</v>
      </c>
      <c r="G206" s="152">
        <v>27.5</v>
      </c>
      <c r="H206" s="152"/>
      <c r="I206" s="269"/>
      <c r="J206" s="196">
        <f t="shared" si="3"/>
        <v>27.5</v>
      </c>
    </row>
    <row r="207" spans="1:10" ht="15" customHeight="1" x14ac:dyDescent="0.2">
      <c r="A207" s="52">
        <v>5</v>
      </c>
      <c r="B207" s="23" t="s">
        <v>250</v>
      </c>
      <c r="C207" s="23" t="s">
        <v>344</v>
      </c>
      <c r="D207" s="23">
        <v>12734</v>
      </c>
      <c r="E207" s="39" t="s">
        <v>769</v>
      </c>
      <c r="F207" s="23" t="s">
        <v>9</v>
      </c>
      <c r="G207" s="152">
        <v>27.5</v>
      </c>
      <c r="H207" s="152"/>
      <c r="I207" s="269"/>
      <c r="J207" s="196">
        <f t="shared" si="3"/>
        <v>27.5</v>
      </c>
    </row>
    <row r="208" spans="1:10" ht="15" customHeight="1" x14ac:dyDescent="0.2">
      <c r="A208" s="52">
        <v>7</v>
      </c>
      <c r="B208" s="23" t="s">
        <v>250</v>
      </c>
      <c r="C208" s="203" t="s">
        <v>344</v>
      </c>
      <c r="D208" s="201" t="s">
        <v>458</v>
      </c>
      <c r="E208" s="200" t="s">
        <v>413</v>
      </c>
      <c r="F208" s="201" t="s">
        <v>2</v>
      </c>
      <c r="G208" s="112">
        <v>18.5</v>
      </c>
      <c r="H208" s="112"/>
      <c r="I208" s="267"/>
      <c r="J208" s="196">
        <f t="shared" si="3"/>
        <v>18.5</v>
      </c>
    </row>
    <row r="209" spans="1:10" s="3" customFormat="1" ht="15" customHeight="1" x14ac:dyDescent="0.2">
      <c r="A209" s="66">
        <v>7</v>
      </c>
      <c r="B209" s="23" t="s">
        <v>250</v>
      </c>
      <c r="C209" s="23" t="s">
        <v>344</v>
      </c>
      <c r="D209" s="23">
        <v>1790</v>
      </c>
      <c r="E209" s="39" t="s">
        <v>736</v>
      </c>
      <c r="F209" s="23" t="s">
        <v>117</v>
      </c>
      <c r="G209" s="152">
        <v>18.5</v>
      </c>
      <c r="H209" s="152"/>
      <c r="I209" s="269"/>
      <c r="J209" s="196">
        <f t="shared" si="3"/>
        <v>18.5</v>
      </c>
    </row>
    <row r="210" spans="1:10" s="3" customFormat="1" ht="15" customHeight="1" thickBot="1" x14ac:dyDescent="0.25">
      <c r="A210" s="93">
        <v>9</v>
      </c>
      <c r="B210" s="65" t="s">
        <v>250</v>
      </c>
      <c r="C210" s="65" t="s">
        <v>344</v>
      </c>
      <c r="D210" s="65">
        <v>8627</v>
      </c>
      <c r="E210" s="62" t="s">
        <v>258</v>
      </c>
      <c r="F210" s="176" t="s">
        <v>4</v>
      </c>
      <c r="G210" s="153">
        <v>16</v>
      </c>
      <c r="H210" s="153"/>
      <c r="I210" s="271"/>
      <c r="J210" s="196">
        <f t="shared" si="3"/>
        <v>16</v>
      </c>
    </row>
    <row r="211" spans="1:10" s="3" customFormat="1" ht="15" customHeight="1" x14ac:dyDescent="0.2">
      <c r="A211" s="66">
        <v>1</v>
      </c>
      <c r="B211" s="47" t="s">
        <v>250</v>
      </c>
      <c r="C211" s="47" t="s">
        <v>992</v>
      </c>
      <c r="D211" s="203">
        <v>16998</v>
      </c>
      <c r="E211" s="199" t="s">
        <v>223</v>
      </c>
      <c r="F211" s="203" t="s">
        <v>1</v>
      </c>
      <c r="G211" s="152"/>
      <c r="H211" s="152">
        <v>50</v>
      </c>
      <c r="I211" s="269"/>
      <c r="J211" s="48">
        <f t="shared" si="3"/>
        <v>50</v>
      </c>
    </row>
    <row r="212" spans="1:10" s="3" customFormat="1" ht="15" customHeight="1" x14ac:dyDescent="0.2">
      <c r="A212" s="66">
        <v>2</v>
      </c>
      <c r="B212" s="203" t="s">
        <v>250</v>
      </c>
      <c r="C212" s="203" t="s">
        <v>992</v>
      </c>
      <c r="D212" s="203">
        <v>20050</v>
      </c>
      <c r="E212" s="199" t="s">
        <v>993</v>
      </c>
      <c r="F212" s="203" t="s">
        <v>13</v>
      </c>
      <c r="G212" s="152"/>
      <c r="H212" s="152">
        <v>45</v>
      </c>
      <c r="I212" s="269"/>
      <c r="J212" s="196">
        <f t="shared" si="3"/>
        <v>45</v>
      </c>
    </row>
    <row r="213" spans="1:10" s="3" customFormat="1" ht="15" customHeight="1" x14ac:dyDescent="0.2">
      <c r="A213" s="66">
        <v>3</v>
      </c>
      <c r="B213" s="203" t="s">
        <v>250</v>
      </c>
      <c r="C213" s="203" t="s">
        <v>992</v>
      </c>
      <c r="D213" s="203">
        <v>20136</v>
      </c>
      <c r="E213" s="199" t="s">
        <v>549</v>
      </c>
      <c r="F213" s="203" t="s">
        <v>69</v>
      </c>
      <c r="G213" s="152"/>
      <c r="H213" s="152">
        <v>37.5</v>
      </c>
      <c r="I213" s="269"/>
      <c r="J213" s="196">
        <f t="shared" si="3"/>
        <v>37.5</v>
      </c>
    </row>
    <row r="214" spans="1:10" s="3" customFormat="1" ht="15" customHeight="1" x14ac:dyDescent="0.2">
      <c r="A214" s="66">
        <v>3</v>
      </c>
      <c r="B214" s="203" t="s">
        <v>250</v>
      </c>
      <c r="C214" s="203" t="s">
        <v>992</v>
      </c>
      <c r="D214" s="203">
        <v>18134</v>
      </c>
      <c r="E214" s="199" t="s">
        <v>994</v>
      </c>
      <c r="F214" s="203" t="s">
        <v>6</v>
      </c>
      <c r="G214" s="152"/>
      <c r="H214" s="152">
        <v>37.5</v>
      </c>
      <c r="I214" s="269"/>
      <c r="J214" s="196">
        <f t="shared" si="3"/>
        <v>37.5</v>
      </c>
    </row>
    <row r="215" spans="1:10" s="3" customFormat="1" ht="15" customHeight="1" x14ac:dyDescent="0.2">
      <c r="A215" s="66">
        <v>5</v>
      </c>
      <c r="B215" s="203" t="s">
        <v>250</v>
      </c>
      <c r="C215" s="203" t="s">
        <v>992</v>
      </c>
      <c r="D215" s="203">
        <v>20152</v>
      </c>
      <c r="E215" s="199" t="s">
        <v>995</v>
      </c>
      <c r="F215" s="203" t="s">
        <v>382</v>
      </c>
      <c r="G215" s="152"/>
      <c r="H215" s="152">
        <v>27.5</v>
      </c>
      <c r="I215" s="269"/>
      <c r="J215" s="196">
        <f t="shared" si="3"/>
        <v>27.5</v>
      </c>
    </row>
    <row r="216" spans="1:10" s="3" customFormat="1" ht="15" customHeight="1" thickBot="1" x14ac:dyDescent="0.25">
      <c r="A216" s="66">
        <v>5</v>
      </c>
      <c r="B216" s="176" t="s">
        <v>250</v>
      </c>
      <c r="C216" s="176" t="s">
        <v>992</v>
      </c>
      <c r="D216" s="203">
        <v>8983</v>
      </c>
      <c r="E216" s="199" t="s">
        <v>331</v>
      </c>
      <c r="F216" s="203" t="s">
        <v>117</v>
      </c>
      <c r="G216" s="152"/>
      <c r="H216" s="152">
        <v>27.5</v>
      </c>
      <c r="I216" s="269"/>
      <c r="J216" s="195">
        <f t="shared" si="3"/>
        <v>27.5</v>
      </c>
    </row>
    <row r="217" spans="1:10" s="3" customFormat="1" ht="15" customHeight="1" x14ac:dyDescent="0.2">
      <c r="A217" s="51">
        <v>1</v>
      </c>
      <c r="B217" s="47" t="s">
        <v>250</v>
      </c>
      <c r="C217" s="47" t="s">
        <v>345</v>
      </c>
      <c r="D217" s="71">
        <v>18614</v>
      </c>
      <c r="E217" s="50" t="s">
        <v>996</v>
      </c>
      <c r="F217" s="71" t="s">
        <v>44</v>
      </c>
      <c r="G217" s="150"/>
      <c r="H217" s="150">
        <v>50</v>
      </c>
      <c r="I217" s="265"/>
      <c r="J217" s="196">
        <f t="shared" si="3"/>
        <v>50</v>
      </c>
    </row>
    <row r="218" spans="1:10" ht="15" customHeight="1" x14ac:dyDescent="0.2">
      <c r="A218" s="66">
        <v>2</v>
      </c>
      <c r="B218" s="203" t="s">
        <v>250</v>
      </c>
      <c r="C218" s="203" t="s">
        <v>345</v>
      </c>
      <c r="D218" s="203">
        <v>224</v>
      </c>
      <c r="E218" s="199" t="s">
        <v>265</v>
      </c>
      <c r="F218" s="203" t="s">
        <v>2</v>
      </c>
      <c r="G218" s="152"/>
      <c r="H218" s="152">
        <v>45</v>
      </c>
      <c r="I218" s="269"/>
      <c r="J218" s="196">
        <f t="shared" si="3"/>
        <v>45</v>
      </c>
    </row>
    <row r="219" spans="1:10" ht="15" customHeight="1" thickBot="1" x14ac:dyDescent="0.25">
      <c r="A219" s="66">
        <v>3</v>
      </c>
      <c r="B219" s="23" t="s">
        <v>250</v>
      </c>
      <c r="C219" s="23" t="s">
        <v>345</v>
      </c>
      <c r="D219" s="23">
        <v>20130</v>
      </c>
      <c r="E219" s="39" t="s">
        <v>997</v>
      </c>
      <c r="F219" s="23" t="s">
        <v>4</v>
      </c>
      <c r="G219" s="152"/>
      <c r="H219" s="152">
        <v>40</v>
      </c>
      <c r="I219" s="269"/>
      <c r="J219" s="196">
        <f t="shared" si="3"/>
        <v>40</v>
      </c>
    </row>
    <row r="220" spans="1:10" ht="15" customHeight="1" x14ac:dyDescent="0.2">
      <c r="A220" s="51">
        <v>1</v>
      </c>
      <c r="B220" s="47" t="s">
        <v>250</v>
      </c>
      <c r="C220" s="47" t="s">
        <v>416</v>
      </c>
      <c r="D220" s="71" t="s">
        <v>459</v>
      </c>
      <c r="E220" s="50" t="s">
        <v>417</v>
      </c>
      <c r="F220" s="71" t="s">
        <v>401</v>
      </c>
      <c r="G220" s="150">
        <v>50</v>
      </c>
      <c r="H220" s="150">
        <v>50</v>
      </c>
      <c r="I220" s="265"/>
      <c r="J220" s="48">
        <f t="shared" si="3"/>
        <v>100</v>
      </c>
    </row>
    <row r="221" spans="1:10" s="3" customFormat="1" ht="15" customHeight="1" x14ac:dyDescent="0.2">
      <c r="A221" s="52">
        <v>2</v>
      </c>
      <c r="B221" s="203" t="s">
        <v>250</v>
      </c>
      <c r="C221" s="203" t="s">
        <v>416</v>
      </c>
      <c r="D221" s="203">
        <v>13304</v>
      </c>
      <c r="E221" s="199" t="s">
        <v>748</v>
      </c>
      <c r="F221" s="203" t="s">
        <v>4</v>
      </c>
      <c r="G221" s="152">
        <v>37.5</v>
      </c>
      <c r="H221" s="152">
        <v>40</v>
      </c>
      <c r="I221" s="269"/>
      <c r="J221" s="196">
        <f t="shared" si="3"/>
        <v>77.5</v>
      </c>
    </row>
    <row r="222" spans="1:10" ht="15" customHeight="1" x14ac:dyDescent="0.2">
      <c r="A222" s="66">
        <v>3</v>
      </c>
      <c r="B222" s="23" t="s">
        <v>250</v>
      </c>
      <c r="C222" s="23" t="s">
        <v>416</v>
      </c>
      <c r="D222" s="23">
        <v>16264</v>
      </c>
      <c r="E222" s="39" t="s">
        <v>731</v>
      </c>
      <c r="F222" s="23" t="s">
        <v>91</v>
      </c>
      <c r="G222" s="152"/>
      <c r="H222" s="152">
        <v>45</v>
      </c>
      <c r="I222" s="269"/>
      <c r="J222" s="196">
        <f t="shared" si="3"/>
        <v>45</v>
      </c>
    </row>
    <row r="223" spans="1:10" s="3" customFormat="1" ht="15" customHeight="1" x14ac:dyDescent="0.2">
      <c r="A223" s="52">
        <v>4</v>
      </c>
      <c r="B223" s="23" t="s">
        <v>250</v>
      </c>
      <c r="C223" s="23" t="s">
        <v>416</v>
      </c>
      <c r="D223" s="23">
        <v>8890</v>
      </c>
      <c r="E223" s="39" t="s">
        <v>267</v>
      </c>
      <c r="F223" s="23" t="s">
        <v>1</v>
      </c>
      <c r="G223" s="152">
        <v>45</v>
      </c>
      <c r="H223" s="152"/>
      <c r="I223" s="269"/>
      <c r="J223" s="196">
        <f t="shared" si="3"/>
        <v>45</v>
      </c>
    </row>
    <row r="224" spans="1:10" ht="15" customHeight="1" thickBot="1" x14ac:dyDescent="0.25">
      <c r="A224" s="80">
        <v>5</v>
      </c>
      <c r="B224" s="65" t="s">
        <v>250</v>
      </c>
      <c r="C224" s="65" t="s">
        <v>416</v>
      </c>
      <c r="D224" s="204" t="s">
        <v>460</v>
      </c>
      <c r="E224" s="72" t="s">
        <v>418</v>
      </c>
      <c r="F224" s="180" t="s">
        <v>405</v>
      </c>
      <c r="G224" s="113">
        <v>37.5</v>
      </c>
      <c r="H224" s="113"/>
      <c r="I224" s="266"/>
      <c r="J224" s="195">
        <f t="shared" si="3"/>
        <v>37.5</v>
      </c>
    </row>
    <row r="225" spans="1:10" ht="15" customHeight="1" x14ac:dyDescent="0.2">
      <c r="A225" s="51">
        <v>1</v>
      </c>
      <c r="B225" s="47" t="s">
        <v>250</v>
      </c>
      <c r="C225" s="47" t="s">
        <v>414</v>
      </c>
      <c r="D225" s="71">
        <v>19958</v>
      </c>
      <c r="E225" s="50" t="s">
        <v>998</v>
      </c>
      <c r="F225" s="71" t="s">
        <v>44</v>
      </c>
      <c r="G225" s="150"/>
      <c r="H225" s="150">
        <v>50</v>
      </c>
      <c r="I225" s="265"/>
      <c r="J225" s="196">
        <f t="shared" si="3"/>
        <v>50</v>
      </c>
    </row>
    <row r="226" spans="1:10" ht="15" customHeight="1" x14ac:dyDescent="0.2">
      <c r="A226" s="52">
        <v>2</v>
      </c>
      <c r="B226" s="23" t="s">
        <v>250</v>
      </c>
      <c r="C226" s="23" t="s">
        <v>414</v>
      </c>
      <c r="D226" s="55" t="s">
        <v>461</v>
      </c>
      <c r="E226" s="73" t="s">
        <v>415</v>
      </c>
      <c r="F226" s="55" t="s">
        <v>9</v>
      </c>
      <c r="G226" s="112"/>
      <c r="H226" s="112">
        <v>45</v>
      </c>
      <c r="I226" s="267"/>
      <c r="J226" s="196">
        <f t="shared" si="3"/>
        <v>45</v>
      </c>
    </row>
    <row r="227" spans="1:10" s="3" customFormat="1" ht="15" customHeight="1" thickBot="1" x14ac:dyDescent="0.25">
      <c r="A227" s="52">
        <v>3</v>
      </c>
      <c r="B227" s="23" t="s">
        <v>250</v>
      </c>
      <c r="C227" s="23" t="s">
        <v>414</v>
      </c>
      <c r="D227" s="55">
        <v>17997</v>
      </c>
      <c r="E227" s="73" t="s">
        <v>999</v>
      </c>
      <c r="F227" s="55" t="s">
        <v>14</v>
      </c>
      <c r="G227" s="112"/>
      <c r="H227" s="112">
        <v>40</v>
      </c>
      <c r="I227" s="267"/>
      <c r="J227" s="196">
        <f t="shared" si="3"/>
        <v>40</v>
      </c>
    </row>
    <row r="228" spans="1:10" s="3" customFormat="1" ht="15" customHeight="1" x14ac:dyDescent="0.2">
      <c r="A228" s="51">
        <v>1</v>
      </c>
      <c r="B228" s="47" t="s">
        <v>250</v>
      </c>
      <c r="C228" s="81" t="s">
        <v>380</v>
      </c>
      <c r="D228" s="71" t="s">
        <v>462</v>
      </c>
      <c r="E228" s="50" t="s">
        <v>419</v>
      </c>
      <c r="F228" s="71" t="s">
        <v>69</v>
      </c>
      <c r="G228" s="150">
        <v>37.5</v>
      </c>
      <c r="H228" s="150">
        <v>50</v>
      </c>
      <c r="I228" s="265"/>
      <c r="J228" s="48">
        <f t="shared" si="3"/>
        <v>87.5</v>
      </c>
    </row>
    <row r="229" spans="1:10" ht="15" customHeight="1" x14ac:dyDescent="0.2">
      <c r="A229" s="66">
        <v>2</v>
      </c>
      <c r="B229" s="23" t="s">
        <v>250</v>
      </c>
      <c r="C229" s="8" t="s">
        <v>380</v>
      </c>
      <c r="D229" s="23">
        <v>16264</v>
      </c>
      <c r="E229" s="39" t="s">
        <v>731</v>
      </c>
      <c r="F229" s="23" t="s">
        <v>91</v>
      </c>
      <c r="G229" s="152">
        <v>27.5</v>
      </c>
      <c r="H229" s="152">
        <v>45</v>
      </c>
      <c r="I229" s="269"/>
      <c r="J229" s="196">
        <f t="shared" si="3"/>
        <v>72.5</v>
      </c>
    </row>
    <row r="230" spans="1:10" ht="15" customHeight="1" x14ac:dyDescent="0.2">
      <c r="A230" s="52">
        <v>3</v>
      </c>
      <c r="B230" s="197" t="s">
        <v>250</v>
      </c>
      <c r="C230" s="197" t="s">
        <v>380</v>
      </c>
      <c r="D230" s="203">
        <v>1848</v>
      </c>
      <c r="E230" s="199" t="s">
        <v>269</v>
      </c>
      <c r="F230" s="202" t="s">
        <v>1</v>
      </c>
      <c r="G230" s="152">
        <v>50</v>
      </c>
      <c r="H230" s="152"/>
      <c r="I230" s="269"/>
      <c r="J230" s="196">
        <f t="shared" si="3"/>
        <v>50</v>
      </c>
    </row>
    <row r="231" spans="1:10" ht="15" customHeight="1" x14ac:dyDescent="0.2">
      <c r="A231" s="66">
        <v>4</v>
      </c>
      <c r="B231" s="8" t="s">
        <v>250</v>
      </c>
      <c r="C231" s="8" t="s">
        <v>380</v>
      </c>
      <c r="D231" s="11">
        <v>15550</v>
      </c>
      <c r="E231" s="39" t="s">
        <v>728</v>
      </c>
      <c r="F231" s="8" t="s">
        <v>89</v>
      </c>
      <c r="G231" s="152">
        <v>45</v>
      </c>
      <c r="H231" s="152"/>
      <c r="I231" s="269"/>
      <c r="J231" s="196">
        <f t="shared" si="3"/>
        <v>45</v>
      </c>
    </row>
    <row r="232" spans="1:10" ht="15" customHeight="1" x14ac:dyDescent="0.2">
      <c r="A232" s="52">
        <v>5</v>
      </c>
      <c r="B232" s="23" t="s">
        <v>250</v>
      </c>
      <c r="C232" s="8" t="s">
        <v>380</v>
      </c>
      <c r="D232" s="23">
        <v>20022</v>
      </c>
      <c r="E232" s="39" t="s">
        <v>1001</v>
      </c>
      <c r="F232" s="23" t="s">
        <v>1</v>
      </c>
      <c r="G232" s="152"/>
      <c r="H232" s="152">
        <v>37.5</v>
      </c>
      <c r="I232" s="269"/>
      <c r="J232" s="196">
        <f t="shared" si="3"/>
        <v>37.5</v>
      </c>
    </row>
    <row r="233" spans="1:10" ht="15" customHeight="1" x14ac:dyDescent="0.2">
      <c r="A233" s="52">
        <v>5</v>
      </c>
      <c r="B233" s="23" t="s">
        <v>250</v>
      </c>
      <c r="C233" s="8" t="s">
        <v>380</v>
      </c>
      <c r="D233" s="23">
        <v>20102</v>
      </c>
      <c r="E233" s="39" t="s">
        <v>1000</v>
      </c>
      <c r="F233" s="23" t="s">
        <v>44</v>
      </c>
      <c r="G233" s="152"/>
      <c r="H233" s="152">
        <v>37.5</v>
      </c>
      <c r="I233" s="269"/>
      <c r="J233" s="196">
        <f t="shared" si="3"/>
        <v>37.5</v>
      </c>
    </row>
    <row r="234" spans="1:10" ht="15" customHeight="1" x14ac:dyDescent="0.2">
      <c r="A234" s="66">
        <v>7</v>
      </c>
      <c r="B234" s="23" t="s">
        <v>250</v>
      </c>
      <c r="C234" s="8" t="s">
        <v>380</v>
      </c>
      <c r="D234" s="23">
        <v>16227</v>
      </c>
      <c r="E234" s="39" t="s">
        <v>729</v>
      </c>
      <c r="F234" s="23" t="s">
        <v>13</v>
      </c>
      <c r="G234" s="152">
        <v>37.5</v>
      </c>
      <c r="H234" s="152"/>
      <c r="I234" s="269"/>
      <c r="J234" s="196">
        <f t="shared" si="3"/>
        <v>37.5</v>
      </c>
    </row>
    <row r="235" spans="1:10" ht="15" customHeight="1" x14ac:dyDescent="0.2">
      <c r="A235" s="52">
        <v>8</v>
      </c>
      <c r="B235" s="23" t="s">
        <v>250</v>
      </c>
      <c r="C235" s="8" t="s">
        <v>380</v>
      </c>
      <c r="D235" s="55">
        <v>20137</v>
      </c>
      <c r="E235" s="73" t="s">
        <v>980</v>
      </c>
      <c r="F235" s="55" t="s">
        <v>382</v>
      </c>
      <c r="G235" s="152"/>
      <c r="H235" s="152">
        <v>27.5</v>
      </c>
      <c r="I235" s="269"/>
      <c r="J235" s="196">
        <f t="shared" si="3"/>
        <v>27.5</v>
      </c>
    </row>
    <row r="236" spans="1:10" ht="15" customHeight="1" x14ac:dyDescent="0.2">
      <c r="A236" s="52">
        <v>8</v>
      </c>
      <c r="B236" s="23" t="s">
        <v>250</v>
      </c>
      <c r="C236" s="8" t="s">
        <v>380</v>
      </c>
      <c r="D236" s="23">
        <v>10408</v>
      </c>
      <c r="E236" s="39" t="s">
        <v>408</v>
      </c>
      <c r="F236" s="23" t="s">
        <v>2</v>
      </c>
      <c r="G236" s="152"/>
      <c r="H236" s="152">
        <v>27.5</v>
      </c>
      <c r="I236" s="269"/>
      <c r="J236" s="196">
        <f t="shared" si="3"/>
        <v>27.5</v>
      </c>
    </row>
    <row r="237" spans="1:10" ht="15" customHeight="1" x14ac:dyDescent="0.2">
      <c r="A237" s="66">
        <v>10</v>
      </c>
      <c r="B237" s="23" t="s">
        <v>250</v>
      </c>
      <c r="C237" s="8" t="s">
        <v>380</v>
      </c>
      <c r="D237" s="23">
        <v>15681</v>
      </c>
      <c r="E237" s="39" t="s">
        <v>730</v>
      </c>
      <c r="F237" s="23" t="s">
        <v>2</v>
      </c>
      <c r="G237" s="152">
        <v>27.5</v>
      </c>
      <c r="H237" s="152"/>
      <c r="I237" s="269"/>
      <c r="J237" s="196">
        <f t="shared" si="3"/>
        <v>27.5</v>
      </c>
    </row>
    <row r="238" spans="1:10" ht="15" customHeight="1" x14ac:dyDescent="0.2">
      <c r="A238" s="66">
        <v>11</v>
      </c>
      <c r="B238" s="23" t="s">
        <v>250</v>
      </c>
      <c r="C238" s="8" t="s">
        <v>380</v>
      </c>
      <c r="D238" s="23">
        <v>1077</v>
      </c>
      <c r="E238" s="39" t="s">
        <v>252</v>
      </c>
      <c r="F238" s="23" t="s">
        <v>13</v>
      </c>
      <c r="G238" s="152">
        <v>20</v>
      </c>
      <c r="H238" s="152"/>
      <c r="I238" s="269"/>
      <c r="J238" s="196">
        <f t="shared" si="3"/>
        <v>20</v>
      </c>
    </row>
    <row r="239" spans="1:10" ht="15" customHeight="1" x14ac:dyDescent="0.2">
      <c r="A239" s="66">
        <v>12</v>
      </c>
      <c r="B239" s="23" t="s">
        <v>250</v>
      </c>
      <c r="C239" s="8" t="s">
        <v>380</v>
      </c>
      <c r="D239" s="23">
        <v>12127</v>
      </c>
      <c r="E239" s="39" t="s">
        <v>732</v>
      </c>
      <c r="F239" s="23" t="s">
        <v>9</v>
      </c>
      <c r="G239" s="152">
        <v>16</v>
      </c>
      <c r="H239" s="152"/>
      <c r="I239" s="269"/>
      <c r="J239" s="196">
        <f t="shared" si="3"/>
        <v>16</v>
      </c>
    </row>
    <row r="240" spans="1:10" ht="15" customHeight="1" x14ac:dyDescent="0.2">
      <c r="A240" s="66">
        <v>12</v>
      </c>
      <c r="B240" s="23" t="s">
        <v>250</v>
      </c>
      <c r="C240" s="8" t="s">
        <v>380</v>
      </c>
      <c r="D240" s="23">
        <v>12739</v>
      </c>
      <c r="E240" s="39" t="s">
        <v>733</v>
      </c>
      <c r="F240" s="23" t="s">
        <v>9</v>
      </c>
      <c r="G240" s="152">
        <v>16</v>
      </c>
      <c r="H240" s="152"/>
      <c r="I240" s="269"/>
      <c r="J240" s="196">
        <f t="shared" si="3"/>
        <v>16</v>
      </c>
    </row>
    <row r="241" spans="1:10" ht="15" customHeight="1" thickBot="1" x14ac:dyDescent="0.25">
      <c r="A241" s="93">
        <v>12</v>
      </c>
      <c r="B241" s="65" t="s">
        <v>250</v>
      </c>
      <c r="C241" s="86" t="s">
        <v>380</v>
      </c>
      <c r="D241" s="65">
        <v>8965</v>
      </c>
      <c r="E241" s="62" t="s">
        <v>734</v>
      </c>
      <c r="F241" s="176" t="s">
        <v>316</v>
      </c>
      <c r="G241" s="153">
        <v>16</v>
      </c>
      <c r="H241" s="153"/>
      <c r="I241" s="271"/>
      <c r="J241" s="195">
        <f t="shared" si="3"/>
        <v>16</v>
      </c>
    </row>
    <row r="242" spans="1:10" ht="15" customHeight="1" x14ac:dyDescent="0.2">
      <c r="A242" s="94">
        <v>1</v>
      </c>
      <c r="B242" s="47" t="s">
        <v>250</v>
      </c>
      <c r="C242" s="47" t="s">
        <v>379</v>
      </c>
      <c r="D242" s="47">
        <v>1780</v>
      </c>
      <c r="E242" s="79" t="s">
        <v>270</v>
      </c>
      <c r="F242" s="47" t="s">
        <v>13</v>
      </c>
      <c r="G242" s="151">
        <v>50</v>
      </c>
      <c r="H242" s="151">
        <v>50</v>
      </c>
      <c r="I242" s="270"/>
      <c r="J242" s="196">
        <f t="shared" si="3"/>
        <v>100</v>
      </c>
    </row>
    <row r="243" spans="1:10" ht="15" customHeight="1" x14ac:dyDescent="0.2">
      <c r="A243" s="52">
        <v>2</v>
      </c>
      <c r="B243" s="23" t="s">
        <v>250</v>
      </c>
      <c r="C243" s="23" t="s">
        <v>379</v>
      </c>
      <c r="D243" s="55" t="s">
        <v>463</v>
      </c>
      <c r="E243" s="73" t="s">
        <v>420</v>
      </c>
      <c r="F243" s="55" t="s">
        <v>9</v>
      </c>
      <c r="G243" s="112">
        <v>37.5</v>
      </c>
      <c r="H243" s="112">
        <v>45</v>
      </c>
      <c r="I243" s="267"/>
      <c r="J243" s="196">
        <f t="shared" si="3"/>
        <v>82.5</v>
      </c>
    </row>
    <row r="244" spans="1:10" ht="15" customHeight="1" x14ac:dyDescent="0.2">
      <c r="A244" s="52">
        <v>3</v>
      </c>
      <c r="B244" s="23" t="s">
        <v>250</v>
      </c>
      <c r="C244" s="23" t="s">
        <v>379</v>
      </c>
      <c r="D244" s="55" t="s">
        <v>465</v>
      </c>
      <c r="E244" s="73" t="s">
        <v>422</v>
      </c>
      <c r="F244" s="55" t="s">
        <v>5</v>
      </c>
      <c r="G244" s="107">
        <v>27.5</v>
      </c>
      <c r="H244" s="107">
        <v>27.5</v>
      </c>
      <c r="I244" s="272"/>
      <c r="J244" s="196">
        <f t="shared" si="3"/>
        <v>55</v>
      </c>
    </row>
    <row r="245" spans="1:10" s="3" customFormat="1" ht="15" customHeight="1" x14ac:dyDescent="0.2">
      <c r="A245" s="52">
        <v>4</v>
      </c>
      <c r="B245" s="23" t="s">
        <v>250</v>
      </c>
      <c r="C245" s="23" t="s">
        <v>379</v>
      </c>
      <c r="D245" s="23">
        <v>1761</v>
      </c>
      <c r="E245" s="39" t="s">
        <v>271</v>
      </c>
      <c r="F245" s="55" t="s">
        <v>382</v>
      </c>
      <c r="G245" s="152">
        <v>45</v>
      </c>
      <c r="H245" s="152"/>
      <c r="I245" s="269"/>
      <c r="J245" s="196">
        <f t="shared" si="3"/>
        <v>45</v>
      </c>
    </row>
    <row r="246" spans="1:10" s="3" customFormat="1" ht="15" customHeight="1" x14ac:dyDescent="0.2">
      <c r="A246" s="52">
        <v>5</v>
      </c>
      <c r="B246" s="23" t="s">
        <v>250</v>
      </c>
      <c r="C246" s="23" t="s">
        <v>379</v>
      </c>
      <c r="D246" s="55" t="s">
        <v>448</v>
      </c>
      <c r="E246" s="73" t="s">
        <v>402</v>
      </c>
      <c r="F246" s="55" t="s">
        <v>14</v>
      </c>
      <c r="G246" s="112"/>
      <c r="H246" s="112">
        <v>37.5</v>
      </c>
      <c r="I246" s="267"/>
      <c r="J246" s="196">
        <f t="shared" si="3"/>
        <v>37.5</v>
      </c>
    </row>
    <row r="247" spans="1:10" ht="15" customHeight="1" x14ac:dyDescent="0.2">
      <c r="A247" s="52">
        <v>5</v>
      </c>
      <c r="B247" s="23" t="s">
        <v>250</v>
      </c>
      <c r="C247" s="23" t="s">
        <v>379</v>
      </c>
      <c r="D247" s="55">
        <v>15930</v>
      </c>
      <c r="E247" s="73" t="s">
        <v>1002</v>
      </c>
      <c r="F247" s="55" t="s">
        <v>14</v>
      </c>
      <c r="G247" s="112"/>
      <c r="H247" s="112">
        <v>37.5</v>
      </c>
      <c r="I247" s="267"/>
      <c r="J247" s="196">
        <f t="shared" si="3"/>
        <v>37.5</v>
      </c>
    </row>
    <row r="248" spans="1:10" s="3" customFormat="1" ht="15" customHeight="1" x14ac:dyDescent="0.2">
      <c r="A248" s="66">
        <v>7</v>
      </c>
      <c r="B248" s="23" t="s">
        <v>250</v>
      </c>
      <c r="C248" s="23" t="s">
        <v>379</v>
      </c>
      <c r="D248" s="23">
        <v>2071</v>
      </c>
      <c r="E248" s="39" t="s">
        <v>272</v>
      </c>
      <c r="F248" s="23" t="s">
        <v>5</v>
      </c>
      <c r="G248" s="152">
        <v>37.5</v>
      </c>
      <c r="H248" s="152"/>
      <c r="I248" s="269"/>
      <c r="J248" s="196">
        <f t="shared" si="3"/>
        <v>37.5</v>
      </c>
    </row>
    <row r="249" spans="1:10" s="3" customFormat="1" ht="15" customHeight="1" x14ac:dyDescent="0.2">
      <c r="A249" s="52">
        <v>8</v>
      </c>
      <c r="B249" s="23" t="s">
        <v>250</v>
      </c>
      <c r="C249" s="23" t="s">
        <v>379</v>
      </c>
      <c r="D249" s="55" t="s">
        <v>464</v>
      </c>
      <c r="E249" s="73" t="s">
        <v>421</v>
      </c>
      <c r="F249" s="55" t="s">
        <v>5</v>
      </c>
      <c r="G249" s="112">
        <v>16.5</v>
      </c>
      <c r="H249" s="112">
        <v>18.5</v>
      </c>
      <c r="I249" s="267"/>
      <c r="J249" s="196">
        <f t="shared" si="3"/>
        <v>35</v>
      </c>
    </row>
    <row r="250" spans="1:10" ht="15" customHeight="1" x14ac:dyDescent="0.2">
      <c r="A250" s="66">
        <v>9</v>
      </c>
      <c r="B250" s="8" t="s">
        <v>250</v>
      </c>
      <c r="C250" s="23" t="s">
        <v>379</v>
      </c>
      <c r="D250" s="11">
        <v>16090</v>
      </c>
      <c r="E250" s="64" t="s">
        <v>739</v>
      </c>
      <c r="F250" s="8" t="s">
        <v>9</v>
      </c>
      <c r="G250" s="152">
        <v>13</v>
      </c>
      <c r="H250" s="152">
        <v>15.5</v>
      </c>
      <c r="I250" s="269"/>
      <c r="J250" s="196">
        <f t="shared" si="3"/>
        <v>28.5</v>
      </c>
    </row>
    <row r="251" spans="1:10" ht="15" customHeight="1" x14ac:dyDescent="0.2">
      <c r="A251" s="52">
        <v>10</v>
      </c>
      <c r="B251" s="23" t="s">
        <v>250</v>
      </c>
      <c r="C251" s="23" t="s">
        <v>379</v>
      </c>
      <c r="D251" s="55">
        <v>19185</v>
      </c>
      <c r="E251" s="73" t="s">
        <v>1003</v>
      </c>
      <c r="F251" s="55" t="s">
        <v>90</v>
      </c>
      <c r="G251" s="112"/>
      <c r="H251" s="112">
        <v>27.5</v>
      </c>
      <c r="I251" s="267"/>
      <c r="J251" s="196">
        <f t="shared" si="3"/>
        <v>27.5</v>
      </c>
    </row>
    <row r="252" spans="1:10" s="3" customFormat="1" ht="15" customHeight="1" x14ac:dyDescent="0.2">
      <c r="A252" s="52">
        <v>11</v>
      </c>
      <c r="B252" s="23" t="s">
        <v>250</v>
      </c>
      <c r="C252" s="23" t="s">
        <v>379</v>
      </c>
      <c r="D252" s="23">
        <v>15903</v>
      </c>
      <c r="E252" s="39" t="s">
        <v>735</v>
      </c>
      <c r="F252" s="55" t="s">
        <v>75</v>
      </c>
      <c r="G252" s="152">
        <v>27.5</v>
      </c>
      <c r="H252" s="152"/>
      <c r="I252" s="269"/>
      <c r="J252" s="196">
        <f t="shared" si="3"/>
        <v>27.5</v>
      </c>
    </row>
    <row r="253" spans="1:10" ht="15" customHeight="1" x14ac:dyDescent="0.2">
      <c r="A253" s="52">
        <v>12</v>
      </c>
      <c r="B253" s="23" t="s">
        <v>250</v>
      </c>
      <c r="C253" s="23" t="s">
        <v>379</v>
      </c>
      <c r="D253" s="23">
        <v>1790</v>
      </c>
      <c r="E253" s="39" t="s">
        <v>736</v>
      </c>
      <c r="F253" s="55" t="s">
        <v>117</v>
      </c>
      <c r="G253" s="152">
        <v>19</v>
      </c>
      <c r="H253" s="152"/>
      <c r="I253" s="269"/>
      <c r="J253" s="196">
        <f t="shared" si="3"/>
        <v>19</v>
      </c>
    </row>
    <row r="254" spans="1:10" ht="15" customHeight="1" x14ac:dyDescent="0.2">
      <c r="A254" s="66">
        <v>12</v>
      </c>
      <c r="B254" s="23" t="s">
        <v>250</v>
      </c>
      <c r="C254" s="23" t="s">
        <v>379</v>
      </c>
      <c r="D254" s="23">
        <v>8589</v>
      </c>
      <c r="E254" s="39" t="s">
        <v>273</v>
      </c>
      <c r="F254" s="23" t="s">
        <v>123</v>
      </c>
      <c r="G254" s="152">
        <v>19</v>
      </c>
      <c r="H254" s="152"/>
      <c r="I254" s="269"/>
      <c r="J254" s="196">
        <f t="shared" si="3"/>
        <v>19</v>
      </c>
    </row>
    <row r="255" spans="1:10" ht="15" customHeight="1" x14ac:dyDescent="0.2">
      <c r="A255" s="52">
        <v>14</v>
      </c>
      <c r="B255" s="23" t="s">
        <v>250</v>
      </c>
      <c r="C255" s="23" t="s">
        <v>379</v>
      </c>
      <c r="D255" s="55">
        <v>20078</v>
      </c>
      <c r="E255" s="73" t="s">
        <v>1004</v>
      </c>
      <c r="F255" s="55" t="s">
        <v>13</v>
      </c>
      <c r="G255" s="112"/>
      <c r="H255" s="112">
        <v>18.5</v>
      </c>
      <c r="I255" s="267"/>
      <c r="J255" s="196">
        <f t="shared" si="3"/>
        <v>18.5</v>
      </c>
    </row>
    <row r="256" spans="1:10" ht="15" customHeight="1" x14ac:dyDescent="0.2">
      <c r="A256" s="52">
        <v>15</v>
      </c>
      <c r="B256" s="8" t="s">
        <v>250</v>
      </c>
      <c r="C256" s="23" t="s">
        <v>379</v>
      </c>
      <c r="D256" s="11">
        <v>1606</v>
      </c>
      <c r="E256" s="39" t="s">
        <v>373</v>
      </c>
      <c r="F256" s="8" t="s">
        <v>13</v>
      </c>
      <c r="G256" s="152">
        <v>16.5</v>
      </c>
      <c r="H256" s="152"/>
      <c r="I256" s="269"/>
      <c r="J256" s="196">
        <f t="shared" si="3"/>
        <v>16.5</v>
      </c>
    </row>
    <row r="257" spans="1:10" ht="15" customHeight="1" x14ac:dyDescent="0.2">
      <c r="A257" s="66">
        <v>16</v>
      </c>
      <c r="B257" s="23" t="s">
        <v>250</v>
      </c>
      <c r="C257" s="23" t="s">
        <v>379</v>
      </c>
      <c r="D257" s="23">
        <v>20145</v>
      </c>
      <c r="E257" s="39" t="s">
        <v>319</v>
      </c>
      <c r="F257" s="23" t="s">
        <v>7</v>
      </c>
      <c r="G257" s="152"/>
      <c r="H257" s="152">
        <v>15.5</v>
      </c>
      <c r="I257" s="269"/>
      <c r="J257" s="196">
        <f t="shared" si="3"/>
        <v>15.5</v>
      </c>
    </row>
    <row r="258" spans="1:10" ht="15" customHeight="1" x14ac:dyDescent="0.2">
      <c r="A258" s="52">
        <v>17</v>
      </c>
      <c r="B258" s="23" t="s">
        <v>250</v>
      </c>
      <c r="C258" s="23" t="s">
        <v>379</v>
      </c>
      <c r="D258" s="55" t="s">
        <v>466</v>
      </c>
      <c r="E258" s="73" t="s">
        <v>423</v>
      </c>
      <c r="F258" s="55" t="s">
        <v>401</v>
      </c>
      <c r="G258" s="107">
        <v>13</v>
      </c>
      <c r="H258" s="107"/>
      <c r="I258" s="272"/>
      <c r="J258" s="196">
        <f t="shared" si="3"/>
        <v>13</v>
      </c>
    </row>
    <row r="259" spans="1:10" ht="15" customHeight="1" x14ac:dyDescent="0.2">
      <c r="A259" s="66">
        <v>17</v>
      </c>
      <c r="B259" s="23" t="s">
        <v>250</v>
      </c>
      <c r="C259" s="23" t="s">
        <v>379</v>
      </c>
      <c r="D259" s="23">
        <v>15791</v>
      </c>
      <c r="E259" s="39" t="s">
        <v>737</v>
      </c>
      <c r="F259" s="23" t="s">
        <v>3</v>
      </c>
      <c r="G259" s="152">
        <v>13</v>
      </c>
      <c r="H259" s="152"/>
      <c r="I259" s="269"/>
      <c r="J259" s="196">
        <f t="shared" si="3"/>
        <v>13</v>
      </c>
    </row>
    <row r="260" spans="1:10" ht="15" customHeight="1" x14ac:dyDescent="0.2">
      <c r="A260" s="52">
        <v>17</v>
      </c>
      <c r="B260" s="23" t="s">
        <v>250</v>
      </c>
      <c r="C260" s="23" t="s">
        <v>379</v>
      </c>
      <c r="D260" s="23">
        <v>15612</v>
      </c>
      <c r="E260" s="39" t="s">
        <v>738</v>
      </c>
      <c r="F260" s="23" t="s">
        <v>44</v>
      </c>
      <c r="G260" s="152">
        <v>13</v>
      </c>
      <c r="H260" s="152"/>
      <c r="I260" s="269"/>
      <c r="J260" s="196">
        <f t="shared" si="3"/>
        <v>13</v>
      </c>
    </row>
    <row r="261" spans="1:10" ht="15" customHeight="1" thickBot="1" x14ac:dyDescent="0.25">
      <c r="A261" s="80">
        <v>17</v>
      </c>
      <c r="B261" s="65" t="s">
        <v>250</v>
      </c>
      <c r="C261" s="65" t="s">
        <v>379</v>
      </c>
      <c r="D261" s="65">
        <v>9712</v>
      </c>
      <c r="E261" s="62" t="s">
        <v>740</v>
      </c>
      <c r="F261" s="176" t="s">
        <v>3</v>
      </c>
      <c r="G261" s="153">
        <v>13</v>
      </c>
      <c r="H261" s="153"/>
      <c r="I261" s="271"/>
      <c r="J261" s="196">
        <f t="shared" si="3"/>
        <v>13</v>
      </c>
    </row>
    <row r="262" spans="1:10" ht="15" customHeight="1" x14ac:dyDescent="0.2">
      <c r="A262" s="52">
        <v>1</v>
      </c>
      <c r="B262" s="81" t="s">
        <v>299</v>
      </c>
      <c r="C262" s="81" t="s">
        <v>1339</v>
      </c>
      <c r="D262" s="203">
        <v>21542</v>
      </c>
      <c r="E262" s="199" t="s">
        <v>1340</v>
      </c>
      <c r="F262" s="203" t="s">
        <v>2</v>
      </c>
      <c r="G262" s="254"/>
      <c r="H262" s="152"/>
      <c r="I262" s="143">
        <v>50</v>
      </c>
      <c r="J262" s="48">
        <f t="shared" ref="J262:J325" si="4">G262+H262+I262</f>
        <v>50</v>
      </c>
    </row>
    <row r="263" spans="1:10" ht="15" customHeight="1" x14ac:dyDescent="0.2">
      <c r="A263" s="52">
        <v>2</v>
      </c>
      <c r="B263" s="203" t="s">
        <v>299</v>
      </c>
      <c r="C263" s="203" t="s">
        <v>1339</v>
      </c>
      <c r="D263" s="203">
        <v>17982</v>
      </c>
      <c r="E263" s="199" t="s">
        <v>1006</v>
      </c>
      <c r="F263" s="203" t="s">
        <v>13</v>
      </c>
      <c r="G263" s="254"/>
      <c r="H263" s="152"/>
      <c r="I263" s="143">
        <v>45</v>
      </c>
      <c r="J263" s="196">
        <f t="shared" si="4"/>
        <v>45</v>
      </c>
    </row>
    <row r="264" spans="1:10" ht="15" customHeight="1" thickBot="1" x14ac:dyDescent="0.25">
      <c r="A264" s="80">
        <v>3</v>
      </c>
      <c r="B264" s="176" t="s">
        <v>299</v>
      </c>
      <c r="C264" s="176" t="s">
        <v>1339</v>
      </c>
      <c r="D264" s="176">
        <v>21547</v>
      </c>
      <c r="E264" s="240" t="s">
        <v>1341</v>
      </c>
      <c r="F264" s="176" t="s">
        <v>2</v>
      </c>
      <c r="G264" s="255"/>
      <c r="H264" s="153"/>
      <c r="I264" s="144">
        <v>40</v>
      </c>
      <c r="J264" s="195">
        <f t="shared" si="4"/>
        <v>40</v>
      </c>
    </row>
    <row r="265" spans="1:10" ht="15" customHeight="1" x14ac:dyDescent="0.2">
      <c r="A265" s="94">
        <v>1</v>
      </c>
      <c r="B265" s="81" t="s">
        <v>299</v>
      </c>
      <c r="C265" s="81" t="s">
        <v>351</v>
      </c>
      <c r="D265" s="53">
        <v>13744</v>
      </c>
      <c r="E265" s="79" t="s">
        <v>774</v>
      </c>
      <c r="F265" s="81" t="s">
        <v>4</v>
      </c>
      <c r="G265" s="251"/>
      <c r="H265" s="147">
        <v>45</v>
      </c>
      <c r="I265" s="140">
        <v>50</v>
      </c>
      <c r="J265" s="196">
        <f t="shared" si="4"/>
        <v>95</v>
      </c>
    </row>
    <row r="266" spans="1:10" ht="15" customHeight="1" x14ac:dyDescent="0.2">
      <c r="A266" s="52">
        <v>2</v>
      </c>
      <c r="B266" s="59" t="s">
        <v>299</v>
      </c>
      <c r="C266" s="8" t="s">
        <v>351</v>
      </c>
      <c r="D266" s="11">
        <v>13459</v>
      </c>
      <c r="E266" s="84" t="s">
        <v>1005</v>
      </c>
      <c r="F266" s="88" t="s">
        <v>90</v>
      </c>
      <c r="G266" s="252"/>
      <c r="H266" s="112">
        <v>50</v>
      </c>
      <c r="I266" s="118"/>
      <c r="J266" s="196">
        <f t="shared" si="4"/>
        <v>50</v>
      </c>
    </row>
    <row r="267" spans="1:10" ht="15" customHeight="1" x14ac:dyDescent="0.2">
      <c r="A267" s="52">
        <v>3</v>
      </c>
      <c r="B267" s="205" t="s">
        <v>299</v>
      </c>
      <c r="C267" s="197" t="s">
        <v>351</v>
      </c>
      <c r="D267" s="198">
        <v>21567</v>
      </c>
      <c r="E267" s="199" t="s">
        <v>1342</v>
      </c>
      <c r="F267" s="197" t="s">
        <v>4</v>
      </c>
      <c r="G267" s="248"/>
      <c r="H267" s="148"/>
      <c r="I267" s="141">
        <v>45</v>
      </c>
      <c r="J267" s="196">
        <f t="shared" si="4"/>
        <v>45</v>
      </c>
    </row>
    <row r="268" spans="1:10" ht="15" customHeight="1" x14ac:dyDescent="0.2">
      <c r="A268" s="66">
        <v>4</v>
      </c>
      <c r="B268" s="197" t="s">
        <v>299</v>
      </c>
      <c r="C268" s="197" t="s">
        <v>351</v>
      </c>
      <c r="D268" s="198">
        <v>3553</v>
      </c>
      <c r="E268" s="199" t="s">
        <v>300</v>
      </c>
      <c r="F268" s="197" t="s">
        <v>2</v>
      </c>
      <c r="G268" s="248"/>
      <c r="H268" s="148">
        <v>37.5</v>
      </c>
      <c r="I268" s="141"/>
      <c r="J268" s="196">
        <f t="shared" si="4"/>
        <v>37.5</v>
      </c>
    </row>
    <row r="269" spans="1:10" ht="15" customHeight="1" thickBot="1" x14ac:dyDescent="0.25">
      <c r="A269" s="80">
        <v>4</v>
      </c>
      <c r="B269" s="69" t="s">
        <v>299</v>
      </c>
      <c r="C269" s="86" t="s">
        <v>351</v>
      </c>
      <c r="D269" s="70">
        <v>17982</v>
      </c>
      <c r="E269" s="85" t="s">
        <v>1006</v>
      </c>
      <c r="F269" s="182" t="s">
        <v>13</v>
      </c>
      <c r="G269" s="256"/>
      <c r="H269" s="113">
        <v>37.5</v>
      </c>
      <c r="I269" s="121"/>
      <c r="J269" s="196">
        <f t="shared" si="4"/>
        <v>37.5</v>
      </c>
    </row>
    <row r="270" spans="1:10" ht="15" customHeight="1" x14ac:dyDescent="0.2">
      <c r="A270" s="51">
        <v>1</v>
      </c>
      <c r="B270" s="57" t="s">
        <v>299</v>
      </c>
      <c r="C270" s="91" t="s">
        <v>365</v>
      </c>
      <c r="D270" s="81">
        <v>17944</v>
      </c>
      <c r="E270" s="79" t="s">
        <v>1009</v>
      </c>
      <c r="F270" s="81" t="s">
        <v>7</v>
      </c>
      <c r="G270" s="251"/>
      <c r="H270" s="147">
        <v>25</v>
      </c>
      <c r="I270" s="140">
        <v>37.5</v>
      </c>
      <c r="J270" s="48">
        <f t="shared" si="4"/>
        <v>62.5</v>
      </c>
    </row>
    <row r="271" spans="1:10" ht="15" customHeight="1" x14ac:dyDescent="0.2">
      <c r="A271" s="52">
        <v>2</v>
      </c>
      <c r="B271" s="59" t="s">
        <v>299</v>
      </c>
      <c r="C271" s="24" t="s">
        <v>365</v>
      </c>
      <c r="D271" s="11">
        <v>6550</v>
      </c>
      <c r="E271" s="84" t="s">
        <v>311</v>
      </c>
      <c r="F271" s="88" t="s">
        <v>4</v>
      </c>
      <c r="G271" s="252"/>
      <c r="H271" s="112">
        <v>37.5</v>
      </c>
      <c r="I271" s="118">
        <v>23</v>
      </c>
      <c r="J271" s="196">
        <f t="shared" si="4"/>
        <v>60.5</v>
      </c>
    </row>
    <row r="272" spans="1:10" ht="15" customHeight="1" x14ac:dyDescent="0.2">
      <c r="A272" s="52">
        <v>3</v>
      </c>
      <c r="B272" s="59" t="s">
        <v>299</v>
      </c>
      <c r="C272" s="24" t="s">
        <v>365</v>
      </c>
      <c r="D272" s="11">
        <v>21508</v>
      </c>
      <c r="E272" s="39" t="s">
        <v>1344</v>
      </c>
      <c r="F272" s="8" t="s">
        <v>14</v>
      </c>
      <c r="G272" s="248"/>
      <c r="H272" s="148"/>
      <c r="I272" s="141">
        <v>50</v>
      </c>
      <c r="J272" s="196">
        <f t="shared" si="4"/>
        <v>50</v>
      </c>
    </row>
    <row r="273" spans="1:10" ht="15" customHeight="1" x14ac:dyDescent="0.2">
      <c r="A273" s="52">
        <v>4</v>
      </c>
      <c r="B273" s="205" t="s">
        <v>299</v>
      </c>
      <c r="C273" s="202" t="s">
        <v>365</v>
      </c>
      <c r="D273" s="198">
        <v>13723</v>
      </c>
      <c r="E273" s="199" t="s">
        <v>229</v>
      </c>
      <c r="F273" s="205" t="s">
        <v>13</v>
      </c>
      <c r="G273" s="248"/>
      <c r="H273" s="148">
        <v>50</v>
      </c>
      <c r="I273" s="141"/>
      <c r="J273" s="196">
        <f t="shared" si="4"/>
        <v>50</v>
      </c>
    </row>
    <row r="274" spans="1:10" ht="15" customHeight="1" x14ac:dyDescent="0.2">
      <c r="A274" s="66">
        <v>5</v>
      </c>
      <c r="B274" s="59" t="s">
        <v>299</v>
      </c>
      <c r="C274" s="24" t="s">
        <v>365</v>
      </c>
      <c r="D274" s="11">
        <v>21536</v>
      </c>
      <c r="E274" s="39" t="s">
        <v>1345</v>
      </c>
      <c r="F274" s="8" t="s">
        <v>13</v>
      </c>
      <c r="G274" s="248"/>
      <c r="H274" s="148"/>
      <c r="I274" s="141">
        <v>45</v>
      </c>
      <c r="J274" s="196">
        <f t="shared" si="4"/>
        <v>45</v>
      </c>
    </row>
    <row r="275" spans="1:10" ht="15" customHeight="1" x14ac:dyDescent="0.2">
      <c r="A275" s="52">
        <v>6</v>
      </c>
      <c r="B275" s="205" t="s">
        <v>299</v>
      </c>
      <c r="C275" s="202" t="s">
        <v>365</v>
      </c>
      <c r="D275" s="198">
        <v>17975</v>
      </c>
      <c r="E275" s="206" t="s">
        <v>1007</v>
      </c>
      <c r="F275" s="207" t="s">
        <v>13</v>
      </c>
      <c r="G275" s="252"/>
      <c r="H275" s="112">
        <v>45</v>
      </c>
      <c r="I275" s="118"/>
      <c r="J275" s="196">
        <f t="shared" si="4"/>
        <v>45</v>
      </c>
    </row>
    <row r="276" spans="1:10" ht="15" customHeight="1" x14ac:dyDescent="0.2">
      <c r="A276" s="66">
        <v>7</v>
      </c>
      <c r="B276" s="59" t="s">
        <v>299</v>
      </c>
      <c r="C276" s="24" t="s">
        <v>365</v>
      </c>
      <c r="D276" s="11">
        <v>2857</v>
      </c>
      <c r="E276" s="39" t="s">
        <v>105</v>
      </c>
      <c r="F276" s="8" t="s">
        <v>4</v>
      </c>
      <c r="G276" s="248"/>
      <c r="H276" s="148"/>
      <c r="I276" s="141">
        <v>37.5</v>
      </c>
      <c r="J276" s="196">
        <f t="shared" si="4"/>
        <v>37.5</v>
      </c>
    </row>
    <row r="277" spans="1:10" ht="15" customHeight="1" x14ac:dyDescent="0.2">
      <c r="A277" s="52">
        <v>8</v>
      </c>
      <c r="B277" s="59" t="s">
        <v>299</v>
      </c>
      <c r="C277" s="24" t="s">
        <v>365</v>
      </c>
      <c r="D277" s="11">
        <v>17971</v>
      </c>
      <c r="E277" s="84" t="s">
        <v>1008</v>
      </c>
      <c r="F277" s="88" t="s">
        <v>13</v>
      </c>
      <c r="G277" s="252"/>
      <c r="H277" s="112">
        <v>37.5</v>
      </c>
      <c r="I277" s="118"/>
      <c r="J277" s="196">
        <f t="shared" si="4"/>
        <v>37.5</v>
      </c>
    </row>
    <row r="278" spans="1:10" ht="15" customHeight="1" x14ac:dyDescent="0.2">
      <c r="A278" s="52">
        <v>9</v>
      </c>
      <c r="B278" s="59" t="s">
        <v>299</v>
      </c>
      <c r="C278" s="24" t="s">
        <v>365</v>
      </c>
      <c r="D278" s="11">
        <v>8979</v>
      </c>
      <c r="E278" s="84" t="s">
        <v>374</v>
      </c>
      <c r="F278" s="88" t="s">
        <v>4</v>
      </c>
      <c r="G278" s="252"/>
      <c r="H278" s="112">
        <v>25</v>
      </c>
      <c r="I278" s="118"/>
      <c r="J278" s="196">
        <f t="shared" si="4"/>
        <v>25</v>
      </c>
    </row>
    <row r="279" spans="1:10" ht="15" customHeight="1" x14ac:dyDescent="0.2">
      <c r="A279" s="52">
        <v>9</v>
      </c>
      <c r="B279" s="205" t="s">
        <v>299</v>
      </c>
      <c r="C279" s="202" t="s">
        <v>365</v>
      </c>
      <c r="D279" s="198">
        <v>17993</v>
      </c>
      <c r="E279" s="206" t="s">
        <v>298</v>
      </c>
      <c r="F279" s="207" t="s">
        <v>2</v>
      </c>
      <c r="G279" s="252"/>
      <c r="H279" s="112">
        <v>25</v>
      </c>
      <c r="I279" s="118"/>
      <c r="J279" s="196">
        <f t="shared" si="4"/>
        <v>25</v>
      </c>
    </row>
    <row r="280" spans="1:10" ht="15" customHeight="1" x14ac:dyDescent="0.2">
      <c r="A280" s="52">
        <v>11</v>
      </c>
      <c r="B280" s="59" t="s">
        <v>299</v>
      </c>
      <c r="C280" s="24" t="s">
        <v>365</v>
      </c>
      <c r="D280" s="11">
        <v>7134</v>
      </c>
      <c r="E280" s="39" t="s">
        <v>375</v>
      </c>
      <c r="F280" s="8" t="s">
        <v>2</v>
      </c>
      <c r="G280" s="248"/>
      <c r="H280" s="148"/>
      <c r="I280" s="141">
        <v>23</v>
      </c>
      <c r="J280" s="196">
        <f t="shared" si="4"/>
        <v>23</v>
      </c>
    </row>
    <row r="281" spans="1:10" ht="15" customHeight="1" x14ac:dyDescent="0.2">
      <c r="A281" s="52">
        <v>11</v>
      </c>
      <c r="B281" s="59" t="s">
        <v>299</v>
      </c>
      <c r="C281" s="24" t="s">
        <v>365</v>
      </c>
      <c r="D281" s="11">
        <v>21551</v>
      </c>
      <c r="E281" s="39" t="s">
        <v>1346</v>
      </c>
      <c r="F281" s="8" t="s">
        <v>2</v>
      </c>
      <c r="G281" s="248"/>
      <c r="H281" s="148"/>
      <c r="I281" s="141">
        <v>23</v>
      </c>
      <c r="J281" s="196">
        <f t="shared" si="4"/>
        <v>23</v>
      </c>
    </row>
    <row r="282" spans="1:10" ht="15" customHeight="1" x14ac:dyDescent="0.2">
      <c r="A282" s="52">
        <v>11</v>
      </c>
      <c r="B282" s="59" t="s">
        <v>299</v>
      </c>
      <c r="C282" s="24" t="s">
        <v>365</v>
      </c>
      <c r="D282" s="11">
        <v>21451</v>
      </c>
      <c r="E282" s="39" t="s">
        <v>496</v>
      </c>
      <c r="F282" s="8" t="s">
        <v>4</v>
      </c>
      <c r="G282" s="248"/>
      <c r="H282" s="148"/>
      <c r="I282" s="141">
        <v>23</v>
      </c>
      <c r="J282" s="196">
        <f t="shared" si="4"/>
        <v>23</v>
      </c>
    </row>
    <row r="283" spans="1:10" ht="15" customHeight="1" thickBot="1" x14ac:dyDescent="0.25">
      <c r="A283" s="80">
        <v>14</v>
      </c>
      <c r="B283" s="69" t="s">
        <v>299</v>
      </c>
      <c r="C283" s="76" t="s">
        <v>365</v>
      </c>
      <c r="D283" s="70">
        <v>21521</v>
      </c>
      <c r="E283" s="62" t="s">
        <v>1347</v>
      </c>
      <c r="F283" s="179" t="s">
        <v>4</v>
      </c>
      <c r="G283" s="249"/>
      <c r="H283" s="149"/>
      <c r="I283" s="142">
        <v>16</v>
      </c>
      <c r="J283" s="195">
        <f t="shared" si="4"/>
        <v>16</v>
      </c>
    </row>
    <row r="284" spans="1:10" ht="15" customHeight="1" x14ac:dyDescent="0.2">
      <c r="A284" s="51">
        <v>1</v>
      </c>
      <c r="B284" s="57" t="s">
        <v>299</v>
      </c>
      <c r="C284" s="91" t="s">
        <v>352</v>
      </c>
      <c r="D284" s="53">
        <v>10035</v>
      </c>
      <c r="E284" s="79" t="s">
        <v>125</v>
      </c>
      <c r="F284" s="57" t="s">
        <v>4</v>
      </c>
      <c r="G284" s="251"/>
      <c r="H284" s="147">
        <v>50</v>
      </c>
      <c r="I284" s="140">
        <v>50</v>
      </c>
      <c r="J284" s="196">
        <f t="shared" si="4"/>
        <v>100</v>
      </c>
    </row>
    <row r="285" spans="1:10" ht="15" customHeight="1" x14ac:dyDescent="0.2">
      <c r="A285" s="52">
        <v>2</v>
      </c>
      <c r="B285" s="59" t="s">
        <v>299</v>
      </c>
      <c r="C285" s="24" t="s">
        <v>352</v>
      </c>
      <c r="D285" s="11">
        <v>21552</v>
      </c>
      <c r="E285" s="39" t="s">
        <v>1343</v>
      </c>
      <c r="F285" s="59" t="s">
        <v>2</v>
      </c>
      <c r="G285" s="248"/>
      <c r="H285" s="148"/>
      <c r="I285" s="141">
        <v>45</v>
      </c>
      <c r="J285" s="196">
        <f t="shared" si="4"/>
        <v>45</v>
      </c>
    </row>
    <row r="286" spans="1:10" ht="15" customHeight="1" x14ac:dyDescent="0.2">
      <c r="A286" s="52">
        <v>3</v>
      </c>
      <c r="B286" s="59" t="s">
        <v>299</v>
      </c>
      <c r="C286" s="24" t="s">
        <v>352</v>
      </c>
      <c r="D286" s="11">
        <v>17961</v>
      </c>
      <c r="E286" s="84" t="s">
        <v>1010</v>
      </c>
      <c r="F286" s="88" t="s">
        <v>7</v>
      </c>
      <c r="G286" s="257"/>
      <c r="H286" s="154">
        <v>45</v>
      </c>
      <c r="I286" s="145"/>
      <c r="J286" s="196">
        <f t="shared" si="4"/>
        <v>45</v>
      </c>
    </row>
    <row r="287" spans="1:10" ht="15" customHeight="1" x14ac:dyDescent="0.2">
      <c r="A287" s="52">
        <v>4</v>
      </c>
      <c r="B287" s="59" t="s">
        <v>299</v>
      </c>
      <c r="C287" s="24" t="s">
        <v>352</v>
      </c>
      <c r="D287" s="11">
        <v>21559</v>
      </c>
      <c r="E287" s="84" t="s">
        <v>610</v>
      </c>
      <c r="F287" s="88" t="s">
        <v>4</v>
      </c>
      <c r="G287" s="257"/>
      <c r="H287" s="154"/>
      <c r="I287" s="145">
        <v>40</v>
      </c>
      <c r="J287" s="196">
        <f t="shared" si="4"/>
        <v>40</v>
      </c>
    </row>
    <row r="288" spans="1:10" ht="15" customHeight="1" x14ac:dyDescent="0.2">
      <c r="A288" s="52">
        <v>5</v>
      </c>
      <c r="B288" s="59" t="s">
        <v>299</v>
      </c>
      <c r="C288" s="24" t="s">
        <v>352</v>
      </c>
      <c r="D288" s="11">
        <v>13761</v>
      </c>
      <c r="E288" s="39" t="s">
        <v>785</v>
      </c>
      <c r="F288" s="59" t="s">
        <v>4</v>
      </c>
      <c r="G288" s="248"/>
      <c r="H288" s="148">
        <v>37.5</v>
      </c>
      <c r="I288" s="141"/>
      <c r="J288" s="196">
        <f t="shared" si="4"/>
        <v>37.5</v>
      </c>
    </row>
    <row r="289" spans="1:10" ht="15" customHeight="1" thickBot="1" x14ac:dyDescent="0.25">
      <c r="A289" s="80">
        <v>5</v>
      </c>
      <c r="B289" s="69" t="s">
        <v>299</v>
      </c>
      <c r="C289" s="76" t="s">
        <v>352</v>
      </c>
      <c r="D289" s="70">
        <v>17990</v>
      </c>
      <c r="E289" s="85" t="s">
        <v>1011</v>
      </c>
      <c r="F289" s="182" t="s">
        <v>2</v>
      </c>
      <c r="G289" s="258"/>
      <c r="H289" s="177">
        <v>37.5</v>
      </c>
      <c r="I289" s="146"/>
      <c r="J289" s="196">
        <f t="shared" si="4"/>
        <v>37.5</v>
      </c>
    </row>
    <row r="290" spans="1:10" ht="15" customHeight="1" x14ac:dyDescent="0.2">
      <c r="A290" s="51">
        <v>1</v>
      </c>
      <c r="B290" s="57" t="s">
        <v>299</v>
      </c>
      <c r="C290" s="81" t="s">
        <v>353</v>
      </c>
      <c r="D290" s="53">
        <v>17857</v>
      </c>
      <c r="E290" s="95" t="s">
        <v>104</v>
      </c>
      <c r="F290" s="60" t="s">
        <v>4</v>
      </c>
      <c r="G290" s="259"/>
      <c r="H290" s="208">
        <v>45</v>
      </c>
      <c r="I290" s="104">
        <v>45</v>
      </c>
      <c r="J290" s="48">
        <f t="shared" si="4"/>
        <v>90</v>
      </c>
    </row>
    <row r="291" spans="1:10" ht="15" customHeight="1" x14ac:dyDescent="0.2">
      <c r="A291" s="52">
        <v>2</v>
      </c>
      <c r="B291" s="59" t="s">
        <v>299</v>
      </c>
      <c r="C291" s="8" t="s">
        <v>353</v>
      </c>
      <c r="D291" s="11">
        <v>21448</v>
      </c>
      <c r="E291" s="39" t="s">
        <v>1348</v>
      </c>
      <c r="F291" s="8" t="s">
        <v>4</v>
      </c>
      <c r="G291" s="248"/>
      <c r="H291" s="148"/>
      <c r="I291" s="141">
        <v>50</v>
      </c>
      <c r="J291" s="196">
        <f t="shared" si="4"/>
        <v>50</v>
      </c>
    </row>
    <row r="292" spans="1:10" ht="15" customHeight="1" x14ac:dyDescent="0.2">
      <c r="A292" s="52">
        <v>3</v>
      </c>
      <c r="B292" s="205" t="s">
        <v>299</v>
      </c>
      <c r="C292" s="197" t="s">
        <v>353</v>
      </c>
      <c r="D292" s="198">
        <v>10168</v>
      </c>
      <c r="E292" s="199" t="s">
        <v>424</v>
      </c>
      <c r="F292" s="197" t="s">
        <v>13</v>
      </c>
      <c r="G292" s="248"/>
      <c r="H292" s="148">
        <v>50</v>
      </c>
      <c r="I292" s="141"/>
      <c r="J292" s="196">
        <f t="shared" si="4"/>
        <v>50</v>
      </c>
    </row>
    <row r="293" spans="1:10" ht="15" customHeight="1" x14ac:dyDescent="0.2">
      <c r="A293" s="52">
        <v>4</v>
      </c>
      <c r="B293" s="59" t="s">
        <v>299</v>
      </c>
      <c r="C293" s="8" t="s">
        <v>353</v>
      </c>
      <c r="D293" s="11">
        <v>17948</v>
      </c>
      <c r="E293" s="84" t="s">
        <v>20</v>
      </c>
      <c r="F293" s="88" t="s">
        <v>7</v>
      </c>
      <c r="G293" s="252"/>
      <c r="H293" s="112">
        <v>23</v>
      </c>
      <c r="I293" s="118">
        <v>23</v>
      </c>
      <c r="J293" s="196">
        <f t="shared" si="4"/>
        <v>46</v>
      </c>
    </row>
    <row r="294" spans="1:10" ht="15" customHeight="1" x14ac:dyDescent="0.2">
      <c r="A294" s="52">
        <v>5</v>
      </c>
      <c r="B294" s="59" t="s">
        <v>299</v>
      </c>
      <c r="C294" s="8" t="s">
        <v>353</v>
      </c>
      <c r="D294" s="8">
        <v>17849</v>
      </c>
      <c r="E294" s="39" t="s">
        <v>1349</v>
      </c>
      <c r="F294" s="8" t="s">
        <v>4</v>
      </c>
      <c r="G294" s="248"/>
      <c r="H294" s="148"/>
      <c r="I294" s="141">
        <v>37.5</v>
      </c>
      <c r="J294" s="196">
        <f t="shared" si="4"/>
        <v>37.5</v>
      </c>
    </row>
    <row r="295" spans="1:10" ht="15" customHeight="1" x14ac:dyDescent="0.2">
      <c r="A295" s="52">
        <v>5</v>
      </c>
      <c r="B295" s="8" t="s">
        <v>299</v>
      </c>
      <c r="C295" s="8" t="s">
        <v>353</v>
      </c>
      <c r="D295" s="11">
        <v>17861</v>
      </c>
      <c r="E295" s="39" t="s">
        <v>1023</v>
      </c>
      <c r="F295" s="8" t="s">
        <v>4</v>
      </c>
      <c r="G295" s="248"/>
      <c r="H295" s="148"/>
      <c r="I295" s="141">
        <v>37.5</v>
      </c>
      <c r="J295" s="196">
        <f t="shared" si="4"/>
        <v>37.5</v>
      </c>
    </row>
    <row r="296" spans="1:10" ht="15" customHeight="1" x14ac:dyDescent="0.2">
      <c r="A296" s="52">
        <v>7</v>
      </c>
      <c r="B296" s="205" t="s">
        <v>299</v>
      </c>
      <c r="C296" s="197" t="s">
        <v>353</v>
      </c>
      <c r="D296" s="198">
        <v>6857</v>
      </c>
      <c r="E296" s="206" t="s">
        <v>1014</v>
      </c>
      <c r="F296" s="207" t="s">
        <v>7</v>
      </c>
      <c r="G296" s="252"/>
      <c r="H296" s="112">
        <v>37.5</v>
      </c>
      <c r="I296" s="118"/>
      <c r="J296" s="196">
        <f t="shared" si="4"/>
        <v>37.5</v>
      </c>
    </row>
    <row r="297" spans="1:10" ht="15" customHeight="1" x14ac:dyDescent="0.2">
      <c r="A297" s="52">
        <v>7</v>
      </c>
      <c r="B297" s="59" t="s">
        <v>299</v>
      </c>
      <c r="C297" s="8" t="s">
        <v>353</v>
      </c>
      <c r="D297" s="11">
        <v>17941</v>
      </c>
      <c r="E297" s="84" t="s">
        <v>1015</v>
      </c>
      <c r="F297" s="88" t="s">
        <v>444</v>
      </c>
      <c r="G297" s="252"/>
      <c r="H297" s="112">
        <v>37.5</v>
      </c>
      <c r="I297" s="118"/>
      <c r="J297" s="196">
        <f t="shared" si="4"/>
        <v>37.5</v>
      </c>
    </row>
    <row r="298" spans="1:10" ht="15" customHeight="1" x14ac:dyDescent="0.2">
      <c r="A298" s="52">
        <v>9</v>
      </c>
      <c r="B298" s="59" t="s">
        <v>299</v>
      </c>
      <c r="C298" s="8" t="s">
        <v>353</v>
      </c>
      <c r="D298" s="11">
        <v>13723</v>
      </c>
      <c r="E298" s="39" t="s">
        <v>229</v>
      </c>
      <c r="F298" s="8" t="s">
        <v>13</v>
      </c>
      <c r="G298" s="248"/>
      <c r="H298" s="148"/>
      <c r="I298" s="141">
        <v>23</v>
      </c>
      <c r="J298" s="196">
        <f t="shared" si="4"/>
        <v>23</v>
      </c>
    </row>
    <row r="299" spans="1:10" ht="15" customHeight="1" x14ac:dyDescent="0.2">
      <c r="A299" s="52">
        <v>9</v>
      </c>
      <c r="B299" s="59" t="s">
        <v>299</v>
      </c>
      <c r="C299" s="8" t="s">
        <v>353</v>
      </c>
      <c r="D299" s="8">
        <v>21532</v>
      </c>
      <c r="E299" s="39" t="s">
        <v>1350</v>
      </c>
      <c r="F299" s="8" t="s">
        <v>13</v>
      </c>
      <c r="G299" s="248"/>
      <c r="H299" s="148"/>
      <c r="I299" s="141">
        <v>23</v>
      </c>
      <c r="J299" s="196">
        <f t="shared" si="4"/>
        <v>23</v>
      </c>
    </row>
    <row r="300" spans="1:10" ht="15" customHeight="1" x14ac:dyDescent="0.2">
      <c r="A300" s="52">
        <v>9</v>
      </c>
      <c r="B300" s="59" t="s">
        <v>299</v>
      </c>
      <c r="C300" s="8" t="s">
        <v>353</v>
      </c>
      <c r="D300" s="11">
        <v>17993</v>
      </c>
      <c r="E300" s="84" t="s">
        <v>298</v>
      </c>
      <c r="F300" s="88" t="s">
        <v>2</v>
      </c>
      <c r="G300" s="252"/>
      <c r="H300" s="112"/>
      <c r="I300" s="118">
        <v>23</v>
      </c>
      <c r="J300" s="196">
        <f t="shared" si="4"/>
        <v>23</v>
      </c>
    </row>
    <row r="301" spans="1:10" ht="15" customHeight="1" x14ac:dyDescent="0.2">
      <c r="A301" s="52">
        <v>12</v>
      </c>
      <c r="B301" s="59" t="s">
        <v>299</v>
      </c>
      <c r="C301" s="8" t="s">
        <v>353</v>
      </c>
      <c r="D301" s="8">
        <v>13794</v>
      </c>
      <c r="E301" s="39" t="s">
        <v>786</v>
      </c>
      <c r="F301" s="59" t="s">
        <v>4</v>
      </c>
      <c r="G301" s="248"/>
      <c r="H301" s="148">
        <v>23</v>
      </c>
      <c r="I301" s="141"/>
      <c r="J301" s="196">
        <f t="shared" si="4"/>
        <v>23</v>
      </c>
    </row>
    <row r="302" spans="1:10" ht="15" customHeight="1" x14ac:dyDescent="0.2">
      <c r="A302" s="52">
        <v>12</v>
      </c>
      <c r="B302" s="59" t="s">
        <v>299</v>
      </c>
      <c r="C302" s="8" t="s">
        <v>353</v>
      </c>
      <c r="D302" s="11">
        <v>10098</v>
      </c>
      <c r="E302" s="84" t="s">
        <v>1017</v>
      </c>
      <c r="F302" s="88" t="s">
        <v>4</v>
      </c>
      <c r="G302" s="260"/>
      <c r="H302" s="107">
        <v>23</v>
      </c>
      <c r="I302" s="105"/>
      <c r="J302" s="196">
        <f t="shared" si="4"/>
        <v>23</v>
      </c>
    </row>
    <row r="303" spans="1:10" ht="15" customHeight="1" x14ac:dyDescent="0.2">
      <c r="A303" s="52">
        <v>12</v>
      </c>
      <c r="B303" s="205" t="s">
        <v>299</v>
      </c>
      <c r="C303" s="197" t="s">
        <v>353</v>
      </c>
      <c r="D303" s="198">
        <v>17995</v>
      </c>
      <c r="E303" s="206" t="s">
        <v>1016</v>
      </c>
      <c r="F303" s="207" t="s">
        <v>2</v>
      </c>
      <c r="G303" s="260"/>
      <c r="H303" s="107">
        <v>23</v>
      </c>
      <c r="I303" s="105"/>
      <c r="J303" s="196">
        <f t="shared" si="4"/>
        <v>23</v>
      </c>
    </row>
    <row r="304" spans="1:10" ht="15" customHeight="1" thickBot="1" x14ac:dyDescent="0.25">
      <c r="A304" s="80">
        <v>15</v>
      </c>
      <c r="B304" s="69" t="s">
        <v>299</v>
      </c>
      <c r="C304" s="86" t="s">
        <v>353</v>
      </c>
      <c r="D304" s="70">
        <v>21461</v>
      </c>
      <c r="E304" s="85" t="s">
        <v>1351</v>
      </c>
      <c r="F304" s="182" t="s">
        <v>4</v>
      </c>
      <c r="G304" s="256"/>
      <c r="H304" s="113"/>
      <c r="I304" s="121">
        <v>16</v>
      </c>
      <c r="J304" s="195">
        <f t="shared" si="4"/>
        <v>16</v>
      </c>
    </row>
    <row r="305" spans="1:10" ht="15" customHeight="1" x14ac:dyDescent="0.2">
      <c r="A305" s="94">
        <v>1</v>
      </c>
      <c r="B305" s="57" t="s">
        <v>299</v>
      </c>
      <c r="C305" s="81" t="s">
        <v>354</v>
      </c>
      <c r="D305" s="81">
        <v>2952</v>
      </c>
      <c r="E305" s="79" t="s">
        <v>308</v>
      </c>
      <c r="F305" s="81" t="s">
        <v>42</v>
      </c>
      <c r="G305" s="251"/>
      <c r="H305" s="147"/>
      <c r="I305" s="140">
        <v>50</v>
      </c>
      <c r="J305" s="196">
        <f t="shared" si="4"/>
        <v>50</v>
      </c>
    </row>
    <row r="306" spans="1:10" ht="15" customHeight="1" x14ac:dyDescent="0.2">
      <c r="A306" s="52">
        <v>2</v>
      </c>
      <c r="B306" s="205" t="s">
        <v>299</v>
      </c>
      <c r="C306" s="197" t="s">
        <v>354</v>
      </c>
      <c r="D306" s="198">
        <v>7840</v>
      </c>
      <c r="E306" s="206" t="s">
        <v>1018</v>
      </c>
      <c r="F306" s="207" t="s">
        <v>13</v>
      </c>
      <c r="G306" s="257"/>
      <c r="H306" s="154">
        <v>50</v>
      </c>
      <c r="I306" s="145"/>
      <c r="J306" s="196">
        <f t="shared" si="4"/>
        <v>50</v>
      </c>
    </row>
    <row r="307" spans="1:10" ht="15" customHeight="1" x14ac:dyDescent="0.2">
      <c r="A307" s="52">
        <v>3</v>
      </c>
      <c r="B307" s="205" t="s">
        <v>299</v>
      </c>
      <c r="C307" s="197" t="s">
        <v>354</v>
      </c>
      <c r="D307" s="198">
        <v>21456</v>
      </c>
      <c r="E307" s="199" t="s">
        <v>162</v>
      </c>
      <c r="F307" s="197" t="s">
        <v>4</v>
      </c>
      <c r="G307" s="248"/>
      <c r="H307" s="148"/>
      <c r="I307" s="141">
        <v>45</v>
      </c>
      <c r="J307" s="196">
        <f t="shared" si="4"/>
        <v>45</v>
      </c>
    </row>
    <row r="308" spans="1:10" ht="15" customHeight="1" x14ac:dyDescent="0.2">
      <c r="A308" s="52">
        <v>4</v>
      </c>
      <c r="B308" s="8" t="s">
        <v>299</v>
      </c>
      <c r="C308" s="8" t="s">
        <v>354</v>
      </c>
      <c r="D308" s="11">
        <v>17865</v>
      </c>
      <c r="E308" s="39" t="s">
        <v>1019</v>
      </c>
      <c r="F308" s="8" t="s">
        <v>4</v>
      </c>
      <c r="G308" s="248"/>
      <c r="H308" s="148">
        <v>45</v>
      </c>
      <c r="I308" s="141"/>
      <c r="J308" s="196">
        <f t="shared" si="4"/>
        <v>45</v>
      </c>
    </row>
    <row r="309" spans="1:10" ht="15" customHeight="1" x14ac:dyDescent="0.2">
      <c r="A309" s="52">
        <v>5</v>
      </c>
      <c r="B309" s="59" t="s">
        <v>299</v>
      </c>
      <c r="C309" s="8" t="s">
        <v>354</v>
      </c>
      <c r="D309" s="11">
        <v>6204</v>
      </c>
      <c r="E309" s="39" t="s">
        <v>1352</v>
      </c>
      <c r="F309" s="8" t="s">
        <v>4</v>
      </c>
      <c r="G309" s="248"/>
      <c r="H309" s="148"/>
      <c r="I309" s="141">
        <v>37.5</v>
      </c>
      <c r="J309" s="196">
        <f t="shared" si="4"/>
        <v>37.5</v>
      </c>
    </row>
    <row r="310" spans="1:10" ht="15" customHeight="1" x14ac:dyDescent="0.2">
      <c r="A310" s="52">
        <v>5</v>
      </c>
      <c r="B310" s="197" t="s">
        <v>299</v>
      </c>
      <c r="C310" s="197" t="s">
        <v>354</v>
      </c>
      <c r="D310" s="198">
        <v>21446</v>
      </c>
      <c r="E310" s="199" t="s">
        <v>1353</v>
      </c>
      <c r="F310" s="197" t="s">
        <v>4</v>
      </c>
      <c r="G310" s="248"/>
      <c r="H310" s="148"/>
      <c r="I310" s="141">
        <v>37.5</v>
      </c>
      <c r="J310" s="196">
        <f t="shared" si="4"/>
        <v>37.5</v>
      </c>
    </row>
    <row r="311" spans="1:10" ht="15" customHeight="1" x14ac:dyDescent="0.2">
      <c r="A311" s="52">
        <v>7</v>
      </c>
      <c r="B311" s="59" t="s">
        <v>299</v>
      </c>
      <c r="C311" s="8" t="s">
        <v>354</v>
      </c>
      <c r="D311" s="11">
        <v>17976</v>
      </c>
      <c r="E311" s="84" t="s">
        <v>1021</v>
      </c>
      <c r="F311" s="88" t="s">
        <v>13</v>
      </c>
      <c r="G311" s="257"/>
      <c r="H311" s="154">
        <v>37.5</v>
      </c>
      <c r="I311" s="145"/>
      <c r="J311" s="196">
        <f t="shared" si="4"/>
        <v>37.5</v>
      </c>
    </row>
    <row r="312" spans="1:10" ht="15" customHeight="1" x14ac:dyDescent="0.2">
      <c r="A312" s="52">
        <v>7</v>
      </c>
      <c r="B312" s="59" t="s">
        <v>299</v>
      </c>
      <c r="C312" s="8" t="s">
        <v>354</v>
      </c>
      <c r="D312" s="11">
        <v>17954</v>
      </c>
      <c r="E312" s="84" t="s">
        <v>1020</v>
      </c>
      <c r="F312" s="88" t="s">
        <v>13</v>
      </c>
      <c r="G312" s="257"/>
      <c r="H312" s="154">
        <v>37.5</v>
      </c>
      <c r="I312" s="145"/>
      <c r="J312" s="196">
        <f t="shared" si="4"/>
        <v>37.5</v>
      </c>
    </row>
    <row r="313" spans="1:10" ht="15" customHeight="1" x14ac:dyDescent="0.2">
      <c r="A313" s="52">
        <v>9</v>
      </c>
      <c r="B313" s="59" t="s">
        <v>299</v>
      </c>
      <c r="C313" s="8" t="s">
        <v>354</v>
      </c>
      <c r="D313" s="11">
        <v>3559</v>
      </c>
      <c r="E313" s="39" t="s">
        <v>1354</v>
      </c>
      <c r="F313" s="8" t="s">
        <v>2</v>
      </c>
      <c r="G313" s="248"/>
      <c r="H313" s="148"/>
      <c r="I313" s="141">
        <v>25</v>
      </c>
      <c r="J313" s="196">
        <f t="shared" si="4"/>
        <v>25</v>
      </c>
    </row>
    <row r="314" spans="1:10" ht="15" customHeight="1" x14ac:dyDescent="0.2">
      <c r="A314" s="52">
        <v>9</v>
      </c>
      <c r="B314" s="59" t="s">
        <v>299</v>
      </c>
      <c r="C314" s="8" t="s">
        <v>354</v>
      </c>
      <c r="D314" s="11">
        <v>10913</v>
      </c>
      <c r="E314" s="84" t="s">
        <v>1355</v>
      </c>
      <c r="F314" s="88" t="s">
        <v>44</v>
      </c>
      <c r="G314" s="257"/>
      <c r="H314" s="154"/>
      <c r="I314" s="145">
        <v>25</v>
      </c>
      <c r="J314" s="196">
        <f t="shared" si="4"/>
        <v>25</v>
      </c>
    </row>
    <row r="315" spans="1:10" ht="15" customHeight="1" x14ac:dyDescent="0.2">
      <c r="A315" s="52">
        <v>9</v>
      </c>
      <c r="B315" s="59" t="s">
        <v>299</v>
      </c>
      <c r="C315" s="8" t="s">
        <v>354</v>
      </c>
      <c r="D315" s="8">
        <v>21431</v>
      </c>
      <c r="E315" s="39" t="s">
        <v>1356</v>
      </c>
      <c r="F315" s="59" t="s">
        <v>7</v>
      </c>
      <c r="G315" s="248"/>
      <c r="H315" s="148"/>
      <c r="I315" s="141">
        <v>25</v>
      </c>
      <c r="J315" s="196">
        <f t="shared" si="4"/>
        <v>25</v>
      </c>
    </row>
    <row r="316" spans="1:10" ht="15" customHeight="1" x14ac:dyDescent="0.2">
      <c r="A316" s="52">
        <v>12</v>
      </c>
      <c r="B316" s="59" t="s">
        <v>299</v>
      </c>
      <c r="C316" s="8" t="s">
        <v>354</v>
      </c>
      <c r="D316" s="11">
        <v>17992</v>
      </c>
      <c r="E316" s="84" t="s">
        <v>1022</v>
      </c>
      <c r="F316" s="88" t="s">
        <v>2</v>
      </c>
      <c r="G316" s="257"/>
      <c r="H316" s="154">
        <v>25</v>
      </c>
      <c r="I316" s="145"/>
      <c r="J316" s="196">
        <f t="shared" si="4"/>
        <v>25</v>
      </c>
    </row>
    <row r="317" spans="1:10" ht="15" customHeight="1" x14ac:dyDescent="0.2">
      <c r="A317" s="52">
        <v>12</v>
      </c>
      <c r="B317" s="59" t="s">
        <v>299</v>
      </c>
      <c r="C317" s="8" t="s">
        <v>354</v>
      </c>
      <c r="D317" s="11">
        <v>17951</v>
      </c>
      <c r="E317" s="84" t="s">
        <v>1024</v>
      </c>
      <c r="F317" s="88" t="s">
        <v>123</v>
      </c>
      <c r="G317" s="257"/>
      <c r="H317" s="154">
        <v>25</v>
      </c>
      <c r="I317" s="145"/>
      <c r="J317" s="196">
        <f t="shared" si="4"/>
        <v>25</v>
      </c>
    </row>
    <row r="318" spans="1:10" ht="15" customHeight="1" thickBot="1" x14ac:dyDescent="0.25">
      <c r="A318" s="80">
        <v>12</v>
      </c>
      <c r="B318" s="181" t="s">
        <v>299</v>
      </c>
      <c r="C318" s="179" t="s">
        <v>354</v>
      </c>
      <c r="D318" s="178">
        <v>17861</v>
      </c>
      <c r="E318" s="241" t="s">
        <v>1023</v>
      </c>
      <c r="F318" s="182" t="s">
        <v>4</v>
      </c>
      <c r="G318" s="258"/>
      <c r="H318" s="177">
        <v>25</v>
      </c>
      <c r="I318" s="146"/>
      <c r="J318" s="196">
        <f t="shared" si="4"/>
        <v>25</v>
      </c>
    </row>
    <row r="319" spans="1:10" ht="15" customHeight="1" x14ac:dyDescent="0.2">
      <c r="A319" s="51">
        <v>1</v>
      </c>
      <c r="B319" s="57" t="s">
        <v>299</v>
      </c>
      <c r="C319" s="81" t="s">
        <v>355</v>
      </c>
      <c r="D319" s="53">
        <v>8922</v>
      </c>
      <c r="E319" s="95" t="s">
        <v>313</v>
      </c>
      <c r="F319" s="60" t="s">
        <v>13</v>
      </c>
      <c r="G319" s="259"/>
      <c r="H319" s="208">
        <v>50</v>
      </c>
      <c r="I319" s="104">
        <v>50</v>
      </c>
      <c r="J319" s="48">
        <f t="shared" si="4"/>
        <v>100</v>
      </c>
    </row>
    <row r="320" spans="1:10" ht="15" customHeight="1" x14ac:dyDescent="0.2">
      <c r="A320" s="52">
        <v>2</v>
      </c>
      <c r="B320" s="205" t="s">
        <v>299</v>
      </c>
      <c r="C320" s="197" t="s">
        <v>355</v>
      </c>
      <c r="D320" s="197">
        <v>21453</v>
      </c>
      <c r="E320" s="199" t="s">
        <v>1357</v>
      </c>
      <c r="F320" s="197" t="s">
        <v>4</v>
      </c>
      <c r="G320" s="248"/>
      <c r="H320" s="148"/>
      <c r="I320" s="141">
        <v>45</v>
      </c>
      <c r="J320" s="196">
        <f t="shared" si="4"/>
        <v>45</v>
      </c>
    </row>
    <row r="321" spans="1:10" ht="15" customHeight="1" x14ac:dyDescent="0.2">
      <c r="A321" s="52">
        <v>3</v>
      </c>
      <c r="B321" s="205" t="s">
        <v>299</v>
      </c>
      <c r="C321" s="197" t="s">
        <v>355</v>
      </c>
      <c r="D321" s="198" t="s">
        <v>468</v>
      </c>
      <c r="E321" s="206" t="s">
        <v>425</v>
      </c>
      <c r="F321" s="207" t="s">
        <v>4</v>
      </c>
      <c r="G321" s="260"/>
      <c r="H321" s="107">
        <v>45</v>
      </c>
      <c r="I321" s="105"/>
      <c r="J321" s="196">
        <f t="shared" si="4"/>
        <v>45</v>
      </c>
    </row>
    <row r="322" spans="1:10" ht="15" customHeight="1" thickBot="1" x14ac:dyDescent="0.25">
      <c r="A322" s="80">
        <v>4</v>
      </c>
      <c r="B322" s="181" t="s">
        <v>299</v>
      </c>
      <c r="C322" s="179" t="s">
        <v>355</v>
      </c>
      <c r="D322" s="178">
        <v>21462</v>
      </c>
      <c r="E322" s="240" t="s">
        <v>1358</v>
      </c>
      <c r="F322" s="181" t="s">
        <v>7</v>
      </c>
      <c r="G322" s="249"/>
      <c r="H322" s="149"/>
      <c r="I322" s="142">
        <v>40</v>
      </c>
      <c r="J322" s="195">
        <f t="shared" si="4"/>
        <v>40</v>
      </c>
    </row>
    <row r="323" spans="1:10" ht="15" customHeight="1" x14ac:dyDescent="0.2">
      <c r="A323" s="51">
        <v>1</v>
      </c>
      <c r="B323" s="57" t="s">
        <v>299</v>
      </c>
      <c r="C323" s="91" t="s">
        <v>366</v>
      </c>
      <c r="D323" s="53">
        <v>6859</v>
      </c>
      <c r="E323" s="95" t="s">
        <v>309</v>
      </c>
      <c r="F323" s="60" t="s">
        <v>13</v>
      </c>
      <c r="G323" s="259"/>
      <c r="H323" s="208">
        <v>50</v>
      </c>
      <c r="I323" s="104">
        <v>50</v>
      </c>
      <c r="J323" s="196">
        <f t="shared" si="4"/>
        <v>100</v>
      </c>
    </row>
    <row r="324" spans="1:10" ht="15" customHeight="1" x14ac:dyDescent="0.2">
      <c r="A324" s="66">
        <v>2</v>
      </c>
      <c r="B324" s="205" t="s">
        <v>299</v>
      </c>
      <c r="C324" s="202" t="s">
        <v>366</v>
      </c>
      <c r="D324" s="198">
        <v>21457</v>
      </c>
      <c r="E324" s="199" t="s">
        <v>1359</v>
      </c>
      <c r="F324" s="205" t="s">
        <v>4</v>
      </c>
      <c r="G324" s="248"/>
      <c r="H324" s="148"/>
      <c r="I324" s="141">
        <v>45</v>
      </c>
      <c r="J324" s="196">
        <f t="shared" si="4"/>
        <v>45</v>
      </c>
    </row>
    <row r="325" spans="1:10" ht="15" customHeight="1" x14ac:dyDescent="0.2">
      <c r="A325" s="52">
        <v>3</v>
      </c>
      <c r="B325" s="205" t="s">
        <v>299</v>
      </c>
      <c r="C325" s="202" t="s">
        <v>366</v>
      </c>
      <c r="D325" s="198">
        <v>17998</v>
      </c>
      <c r="E325" s="206" t="s">
        <v>1025</v>
      </c>
      <c r="F325" s="207" t="s">
        <v>2</v>
      </c>
      <c r="G325" s="252"/>
      <c r="H325" s="112">
        <v>45</v>
      </c>
      <c r="I325" s="118"/>
      <c r="J325" s="196">
        <f t="shared" si="4"/>
        <v>45</v>
      </c>
    </row>
    <row r="326" spans="1:10" ht="15" customHeight="1" thickBot="1" x14ac:dyDescent="0.25">
      <c r="A326" s="93">
        <v>4</v>
      </c>
      <c r="B326" s="69" t="s">
        <v>299</v>
      </c>
      <c r="C326" s="76" t="s">
        <v>366</v>
      </c>
      <c r="D326" s="70">
        <v>21513</v>
      </c>
      <c r="E326" s="62" t="s">
        <v>1360</v>
      </c>
      <c r="F326" s="209" t="s">
        <v>4</v>
      </c>
      <c r="G326" s="249"/>
      <c r="H326" s="149"/>
      <c r="I326" s="142">
        <v>40</v>
      </c>
      <c r="J326" s="196">
        <f t="shared" ref="J326:J389" si="5">G326+H326+I326</f>
        <v>40</v>
      </c>
    </row>
    <row r="327" spans="1:10" ht="15" customHeight="1" x14ac:dyDescent="0.2">
      <c r="A327" s="51">
        <v>1</v>
      </c>
      <c r="B327" s="57" t="s">
        <v>299</v>
      </c>
      <c r="C327" s="81" t="s">
        <v>426</v>
      </c>
      <c r="D327" s="53">
        <v>8923</v>
      </c>
      <c r="E327" s="95" t="s">
        <v>1012</v>
      </c>
      <c r="F327" s="60" t="s">
        <v>13</v>
      </c>
      <c r="G327" s="247"/>
      <c r="H327" s="150">
        <v>50</v>
      </c>
      <c r="I327" s="117"/>
      <c r="J327" s="48">
        <f t="shared" si="5"/>
        <v>50</v>
      </c>
    </row>
    <row r="328" spans="1:10" ht="15" customHeight="1" x14ac:dyDescent="0.2">
      <c r="A328" s="52">
        <v>2</v>
      </c>
      <c r="B328" s="59" t="s">
        <v>299</v>
      </c>
      <c r="C328" s="8" t="s">
        <v>426</v>
      </c>
      <c r="D328" s="198">
        <v>9975</v>
      </c>
      <c r="E328" s="206" t="s">
        <v>427</v>
      </c>
      <c r="F328" s="207" t="s">
        <v>4</v>
      </c>
      <c r="G328" s="252"/>
      <c r="H328" s="112">
        <v>45</v>
      </c>
      <c r="I328" s="118"/>
      <c r="J328" s="196">
        <f t="shared" si="5"/>
        <v>45</v>
      </c>
    </row>
    <row r="329" spans="1:10" ht="15" customHeight="1" thickBot="1" x14ac:dyDescent="0.25">
      <c r="A329" s="80">
        <v>3</v>
      </c>
      <c r="B329" s="69" t="s">
        <v>299</v>
      </c>
      <c r="C329" s="86" t="s">
        <v>426</v>
      </c>
      <c r="D329" s="70">
        <v>2497</v>
      </c>
      <c r="E329" s="85" t="s">
        <v>1013</v>
      </c>
      <c r="F329" s="182" t="s">
        <v>28</v>
      </c>
      <c r="G329" s="256"/>
      <c r="H329" s="113">
        <v>40</v>
      </c>
      <c r="I329" s="121"/>
      <c r="J329" s="195">
        <f t="shared" si="5"/>
        <v>40</v>
      </c>
    </row>
    <row r="330" spans="1:10" ht="15" customHeight="1" x14ac:dyDescent="0.2">
      <c r="A330" s="51">
        <v>1</v>
      </c>
      <c r="B330" s="81" t="s">
        <v>299</v>
      </c>
      <c r="C330" s="81" t="s">
        <v>1026</v>
      </c>
      <c r="D330" s="53">
        <v>21469</v>
      </c>
      <c r="E330" s="95" t="s">
        <v>1361</v>
      </c>
      <c r="F330" s="60" t="s">
        <v>4</v>
      </c>
      <c r="G330" s="247"/>
      <c r="H330" s="150"/>
      <c r="I330" s="117">
        <v>50</v>
      </c>
      <c r="J330" s="196">
        <f t="shared" si="5"/>
        <v>50</v>
      </c>
    </row>
    <row r="331" spans="1:10" ht="15" customHeight="1" x14ac:dyDescent="0.2">
      <c r="A331" s="52">
        <v>2</v>
      </c>
      <c r="B331" s="197" t="s">
        <v>299</v>
      </c>
      <c r="C331" s="197" t="s">
        <v>1026</v>
      </c>
      <c r="D331" s="198">
        <v>6861</v>
      </c>
      <c r="E331" s="206" t="s">
        <v>1027</v>
      </c>
      <c r="F331" s="207" t="s">
        <v>2</v>
      </c>
      <c r="G331" s="252"/>
      <c r="H331" s="112">
        <v>50</v>
      </c>
      <c r="I331" s="118"/>
      <c r="J331" s="196">
        <f t="shared" si="5"/>
        <v>50</v>
      </c>
    </row>
    <row r="332" spans="1:10" ht="15" customHeight="1" x14ac:dyDescent="0.2">
      <c r="A332" s="52">
        <v>3</v>
      </c>
      <c r="B332" s="197" t="s">
        <v>299</v>
      </c>
      <c r="C332" s="197" t="s">
        <v>1026</v>
      </c>
      <c r="D332" s="198">
        <v>21404</v>
      </c>
      <c r="E332" s="206" t="s">
        <v>1362</v>
      </c>
      <c r="F332" s="207" t="s">
        <v>7</v>
      </c>
      <c r="G332" s="252"/>
      <c r="H332" s="112"/>
      <c r="I332" s="118">
        <v>45</v>
      </c>
      <c r="J332" s="196">
        <f t="shared" si="5"/>
        <v>45</v>
      </c>
    </row>
    <row r="333" spans="1:10" ht="15" customHeight="1" thickBot="1" x14ac:dyDescent="0.25">
      <c r="A333" s="80">
        <v>4</v>
      </c>
      <c r="B333" s="86" t="s">
        <v>299</v>
      </c>
      <c r="C333" s="179" t="s">
        <v>1026</v>
      </c>
      <c r="D333" s="70">
        <v>6814</v>
      </c>
      <c r="E333" s="62" t="s">
        <v>310</v>
      </c>
      <c r="F333" s="179" t="s">
        <v>28</v>
      </c>
      <c r="G333" s="255"/>
      <c r="H333" s="153">
        <v>45</v>
      </c>
      <c r="I333" s="144"/>
      <c r="J333" s="196">
        <f t="shared" si="5"/>
        <v>45</v>
      </c>
    </row>
    <row r="334" spans="1:10" ht="15" customHeight="1" x14ac:dyDescent="0.2">
      <c r="A334" s="52">
        <v>1</v>
      </c>
      <c r="B334" s="81" t="s">
        <v>299</v>
      </c>
      <c r="C334" s="81" t="s">
        <v>1363</v>
      </c>
      <c r="D334" s="198">
        <v>10374</v>
      </c>
      <c r="E334" s="199" t="s">
        <v>435</v>
      </c>
      <c r="F334" s="197" t="s">
        <v>13</v>
      </c>
      <c r="G334" s="254"/>
      <c r="H334" s="152"/>
      <c r="I334" s="143">
        <v>50</v>
      </c>
      <c r="J334" s="48">
        <f t="shared" si="5"/>
        <v>50</v>
      </c>
    </row>
    <row r="335" spans="1:10" ht="15" customHeight="1" thickBot="1" x14ac:dyDescent="0.25">
      <c r="A335" s="52">
        <v>2</v>
      </c>
      <c r="B335" s="197" t="s">
        <v>299</v>
      </c>
      <c r="C335" s="197" t="s">
        <v>1363</v>
      </c>
      <c r="D335" s="198">
        <v>21447</v>
      </c>
      <c r="E335" s="199" t="s">
        <v>1364</v>
      </c>
      <c r="F335" s="197" t="s">
        <v>4</v>
      </c>
      <c r="G335" s="254"/>
      <c r="H335" s="152"/>
      <c r="I335" s="143">
        <v>45</v>
      </c>
      <c r="J335" s="195">
        <f t="shared" si="5"/>
        <v>45</v>
      </c>
    </row>
    <row r="336" spans="1:10" ht="15" customHeight="1" x14ac:dyDescent="0.2">
      <c r="A336" s="51">
        <v>1</v>
      </c>
      <c r="B336" s="81" t="s">
        <v>299</v>
      </c>
      <c r="C336" s="68" t="s">
        <v>346</v>
      </c>
      <c r="D336" s="53">
        <v>13744</v>
      </c>
      <c r="E336" s="79" t="s">
        <v>774</v>
      </c>
      <c r="F336" s="57" t="s">
        <v>4</v>
      </c>
      <c r="G336" s="147">
        <v>45</v>
      </c>
      <c r="H336" s="147">
        <v>50</v>
      </c>
      <c r="I336" s="262"/>
      <c r="J336" s="196">
        <f t="shared" si="5"/>
        <v>95</v>
      </c>
    </row>
    <row r="337" spans="1:10" ht="15" customHeight="1" x14ac:dyDescent="0.2">
      <c r="A337" s="52">
        <v>2</v>
      </c>
      <c r="B337" s="197" t="s">
        <v>299</v>
      </c>
      <c r="C337" s="210" t="s">
        <v>346</v>
      </c>
      <c r="D337" s="198">
        <v>15846</v>
      </c>
      <c r="E337" s="199" t="s">
        <v>775</v>
      </c>
      <c r="F337" s="210" t="s">
        <v>91</v>
      </c>
      <c r="G337" s="148">
        <v>40</v>
      </c>
      <c r="H337" s="148">
        <v>45</v>
      </c>
      <c r="I337" s="263"/>
      <c r="J337" s="196">
        <f t="shared" si="5"/>
        <v>85</v>
      </c>
    </row>
    <row r="338" spans="1:10" ht="15" customHeight="1" thickBot="1" x14ac:dyDescent="0.25">
      <c r="A338" s="80">
        <v>3</v>
      </c>
      <c r="B338" s="86" t="s">
        <v>299</v>
      </c>
      <c r="C338" s="87" t="s">
        <v>346</v>
      </c>
      <c r="D338" s="70">
        <v>13459</v>
      </c>
      <c r="E338" s="62" t="s">
        <v>773</v>
      </c>
      <c r="F338" s="183" t="s">
        <v>90</v>
      </c>
      <c r="G338" s="149">
        <v>50</v>
      </c>
      <c r="H338" s="149"/>
      <c r="I338" s="264"/>
      <c r="J338" s="196">
        <f t="shared" si="5"/>
        <v>50</v>
      </c>
    </row>
    <row r="339" spans="1:10" ht="15" customHeight="1" x14ac:dyDescent="0.2">
      <c r="A339" s="51">
        <v>1</v>
      </c>
      <c r="B339" s="81" t="s">
        <v>299</v>
      </c>
      <c r="C339" s="68" t="s">
        <v>428</v>
      </c>
      <c r="D339" s="53">
        <v>19339</v>
      </c>
      <c r="E339" s="50" t="s">
        <v>176</v>
      </c>
      <c r="F339" s="71" t="s">
        <v>28</v>
      </c>
      <c r="G339" s="150"/>
      <c r="H339" s="150">
        <v>50</v>
      </c>
      <c r="I339" s="265"/>
      <c r="J339" s="48">
        <f t="shared" si="5"/>
        <v>50</v>
      </c>
    </row>
    <row r="340" spans="1:10" ht="15" customHeight="1" thickBot="1" x14ac:dyDescent="0.25">
      <c r="A340" s="80">
        <v>2</v>
      </c>
      <c r="B340" s="86" t="s">
        <v>299</v>
      </c>
      <c r="C340" s="87" t="s">
        <v>428</v>
      </c>
      <c r="D340" s="70">
        <v>18307</v>
      </c>
      <c r="E340" s="72" t="s">
        <v>1028</v>
      </c>
      <c r="F340" s="180" t="s">
        <v>28</v>
      </c>
      <c r="G340" s="113"/>
      <c r="H340" s="113">
        <v>45</v>
      </c>
      <c r="I340" s="266"/>
      <c r="J340" s="195">
        <f t="shared" si="5"/>
        <v>45</v>
      </c>
    </row>
    <row r="341" spans="1:10" ht="15" customHeight="1" x14ac:dyDescent="0.2">
      <c r="A341" s="51">
        <v>1</v>
      </c>
      <c r="B341" s="81" t="s">
        <v>299</v>
      </c>
      <c r="C341" s="68" t="s">
        <v>429</v>
      </c>
      <c r="D341" s="53">
        <v>12421</v>
      </c>
      <c r="E341" s="79" t="s">
        <v>776</v>
      </c>
      <c r="F341" s="68" t="s">
        <v>288</v>
      </c>
      <c r="G341" s="147">
        <v>50</v>
      </c>
      <c r="H341" s="147">
        <v>50</v>
      </c>
      <c r="I341" s="262"/>
      <c r="J341" s="196">
        <f t="shared" si="5"/>
        <v>100</v>
      </c>
    </row>
    <row r="342" spans="1:10" ht="15" customHeight="1" x14ac:dyDescent="0.2">
      <c r="A342" s="52">
        <v>2</v>
      </c>
      <c r="B342" s="8" t="s">
        <v>299</v>
      </c>
      <c r="C342" s="25" t="s">
        <v>429</v>
      </c>
      <c r="D342" s="11">
        <v>18630</v>
      </c>
      <c r="E342" s="73" t="s">
        <v>105</v>
      </c>
      <c r="F342" s="55" t="s">
        <v>76</v>
      </c>
      <c r="G342" s="112"/>
      <c r="H342" s="112">
        <v>45</v>
      </c>
      <c r="I342" s="267"/>
      <c r="J342" s="196">
        <f t="shared" si="5"/>
        <v>45</v>
      </c>
    </row>
    <row r="343" spans="1:10" ht="15" customHeight="1" x14ac:dyDescent="0.2">
      <c r="A343" s="52">
        <v>3</v>
      </c>
      <c r="B343" s="8" t="s">
        <v>299</v>
      </c>
      <c r="C343" s="25" t="s">
        <v>429</v>
      </c>
      <c r="D343" s="11">
        <v>13723</v>
      </c>
      <c r="E343" s="39" t="s">
        <v>229</v>
      </c>
      <c r="F343" s="25" t="s">
        <v>13</v>
      </c>
      <c r="G343" s="148">
        <v>45</v>
      </c>
      <c r="H343" s="148"/>
      <c r="I343" s="263"/>
      <c r="J343" s="196">
        <f t="shared" si="5"/>
        <v>45</v>
      </c>
    </row>
    <row r="344" spans="1:10" ht="15" customHeight="1" thickBot="1" x14ac:dyDescent="0.25">
      <c r="A344" s="52">
        <v>4</v>
      </c>
      <c r="B344" s="8" t="s">
        <v>299</v>
      </c>
      <c r="C344" s="25" t="s">
        <v>429</v>
      </c>
      <c r="D344" s="11">
        <v>6550</v>
      </c>
      <c r="E344" s="39" t="s">
        <v>311</v>
      </c>
      <c r="F344" s="25" t="s">
        <v>4</v>
      </c>
      <c r="G344" s="148"/>
      <c r="H344" s="148">
        <v>40</v>
      </c>
      <c r="I344" s="263"/>
      <c r="J344" s="196">
        <f t="shared" si="5"/>
        <v>40</v>
      </c>
    </row>
    <row r="345" spans="1:10" ht="15" customHeight="1" x14ac:dyDescent="0.2">
      <c r="A345" s="51">
        <v>1</v>
      </c>
      <c r="B345" s="81" t="s">
        <v>299</v>
      </c>
      <c r="C345" s="68" t="s">
        <v>356</v>
      </c>
      <c r="D345" s="53" t="s">
        <v>467</v>
      </c>
      <c r="E345" s="50" t="s">
        <v>125</v>
      </c>
      <c r="F345" s="71" t="s">
        <v>4</v>
      </c>
      <c r="G345" s="150">
        <v>50</v>
      </c>
      <c r="H345" s="150">
        <v>50</v>
      </c>
      <c r="I345" s="265"/>
      <c r="J345" s="48">
        <f t="shared" si="5"/>
        <v>100</v>
      </c>
    </row>
    <row r="346" spans="1:10" ht="15" customHeight="1" x14ac:dyDescent="0.2">
      <c r="A346" s="52">
        <v>2</v>
      </c>
      <c r="B346" s="8" t="s">
        <v>299</v>
      </c>
      <c r="C346" s="25" t="s">
        <v>356</v>
      </c>
      <c r="D346" s="11">
        <v>18806</v>
      </c>
      <c r="E346" s="73" t="s">
        <v>1029</v>
      </c>
      <c r="F346" s="55" t="s">
        <v>383</v>
      </c>
      <c r="G346" s="112"/>
      <c r="H346" s="112">
        <v>45</v>
      </c>
      <c r="I346" s="267"/>
      <c r="J346" s="196">
        <f t="shared" si="5"/>
        <v>45</v>
      </c>
    </row>
    <row r="347" spans="1:10" ht="15" customHeight="1" thickBot="1" x14ac:dyDescent="0.25">
      <c r="A347" s="52">
        <v>3</v>
      </c>
      <c r="B347" s="8" t="s">
        <v>299</v>
      </c>
      <c r="C347" s="25" t="s">
        <v>356</v>
      </c>
      <c r="D347" s="11">
        <v>6350</v>
      </c>
      <c r="E347" s="39" t="s">
        <v>301</v>
      </c>
      <c r="F347" s="25" t="s">
        <v>28</v>
      </c>
      <c r="G347" s="148">
        <v>45</v>
      </c>
      <c r="H347" s="148"/>
      <c r="I347" s="263"/>
      <c r="J347" s="195">
        <f t="shared" si="5"/>
        <v>45</v>
      </c>
    </row>
    <row r="348" spans="1:10" ht="15" customHeight="1" x14ac:dyDescent="0.2">
      <c r="A348" s="51">
        <v>1</v>
      </c>
      <c r="B348" s="81" t="s">
        <v>299</v>
      </c>
      <c r="C348" s="68" t="s">
        <v>347</v>
      </c>
      <c r="D348" s="81">
        <v>13723</v>
      </c>
      <c r="E348" s="79" t="s">
        <v>229</v>
      </c>
      <c r="F348" s="68" t="s">
        <v>13</v>
      </c>
      <c r="G348" s="147"/>
      <c r="H348" s="147">
        <v>50</v>
      </c>
      <c r="I348" s="262"/>
      <c r="J348" s="196">
        <f t="shared" si="5"/>
        <v>50</v>
      </c>
    </row>
    <row r="349" spans="1:10" ht="15" customHeight="1" x14ac:dyDescent="0.2">
      <c r="A349" s="52">
        <v>2</v>
      </c>
      <c r="B349" s="197" t="s">
        <v>299</v>
      </c>
      <c r="C349" s="210" t="s">
        <v>347</v>
      </c>
      <c r="D349" s="198">
        <v>13609</v>
      </c>
      <c r="E349" s="199" t="s">
        <v>777</v>
      </c>
      <c r="F349" s="210" t="s">
        <v>28</v>
      </c>
      <c r="G349" s="148">
        <v>50</v>
      </c>
      <c r="H349" s="148"/>
      <c r="I349" s="263"/>
      <c r="J349" s="196">
        <f t="shared" si="5"/>
        <v>50</v>
      </c>
    </row>
    <row r="350" spans="1:10" ht="15" customHeight="1" x14ac:dyDescent="0.2">
      <c r="A350" s="52">
        <v>3</v>
      </c>
      <c r="B350" s="8" t="s">
        <v>299</v>
      </c>
      <c r="C350" s="25" t="s">
        <v>347</v>
      </c>
      <c r="D350" s="11">
        <v>20148</v>
      </c>
      <c r="E350" s="73" t="s">
        <v>874</v>
      </c>
      <c r="F350" s="55" t="s">
        <v>9</v>
      </c>
      <c r="G350" s="112"/>
      <c r="H350" s="112">
        <v>45</v>
      </c>
      <c r="I350" s="267"/>
      <c r="J350" s="196">
        <f t="shared" si="5"/>
        <v>45</v>
      </c>
    </row>
    <row r="351" spans="1:10" ht="15" customHeight="1" x14ac:dyDescent="0.2">
      <c r="A351" s="52">
        <v>4</v>
      </c>
      <c r="B351" s="8" t="s">
        <v>299</v>
      </c>
      <c r="C351" s="25" t="s">
        <v>347</v>
      </c>
      <c r="D351" s="11">
        <v>16399</v>
      </c>
      <c r="E351" s="39" t="s">
        <v>778</v>
      </c>
      <c r="F351" s="25" t="s">
        <v>4</v>
      </c>
      <c r="G351" s="148">
        <v>45</v>
      </c>
      <c r="H351" s="148"/>
      <c r="I351" s="263"/>
      <c r="J351" s="196">
        <f t="shared" si="5"/>
        <v>45</v>
      </c>
    </row>
    <row r="352" spans="1:10" ht="15" customHeight="1" x14ac:dyDescent="0.2">
      <c r="A352" s="52">
        <v>5</v>
      </c>
      <c r="B352" s="8" t="s">
        <v>299</v>
      </c>
      <c r="C352" s="25" t="s">
        <v>347</v>
      </c>
      <c r="D352" s="11">
        <v>17857</v>
      </c>
      <c r="E352" s="39" t="s">
        <v>104</v>
      </c>
      <c r="F352" s="25" t="s">
        <v>4</v>
      </c>
      <c r="G352" s="148"/>
      <c r="H352" s="148">
        <v>40</v>
      </c>
      <c r="I352" s="263"/>
      <c r="J352" s="196">
        <f t="shared" si="5"/>
        <v>40</v>
      </c>
    </row>
    <row r="353" spans="1:10" ht="15" customHeight="1" thickBot="1" x14ac:dyDescent="0.25">
      <c r="A353" s="52">
        <v>6</v>
      </c>
      <c r="B353" s="8" t="s">
        <v>299</v>
      </c>
      <c r="C353" s="25" t="s">
        <v>347</v>
      </c>
      <c r="D353" s="11">
        <v>13726</v>
      </c>
      <c r="E353" s="39" t="s">
        <v>779</v>
      </c>
      <c r="F353" s="8" t="s">
        <v>13</v>
      </c>
      <c r="G353" s="148">
        <v>40</v>
      </c>
      <c r="H353" s="148"/>
      <c r="I353" s="263"/>
      <c r="J353" s="196">
        <f t="shared" si="5"/>
        <v>40</v>
      </c>
    </row>
    <row r="354" spans="1:10" ht="15" customHeight="1" x14ac:dyDescent="0.2">
      <c r="A354" s="51">
        <v>1</v>
      </c>
      <c r="B354" s="81" t="s">
        <v>299</v>
      </c>
      <c r="C354" s="68" t="s">
        <v>348</v>
      </c>
      <c r="D354" s="53">
        <v>7840</v>
      </c>
      <c r="E354" s="50" t="s">
        <v>1018</v>
      </c>
      <c r="F354" s="71" t="s">
        <v>13</v>
      </c>
      <c r="G354" s="150"/>
      <c r="H354" s="150">
        <v>50</v>
      </c>
      <c r="I354" s="265"/>
      <c r="J354" s="48">
        <f t="shared" si="5"/>
        <v>50</v>
      </c>
    </row>
    <row r="355" spans="1:10" ht="15" customHeight="1" x14ac:dyDescent="0.2">
      <c r="A355" s="52">
        <v>2</v>
      </c>
      <c r="B355" s="8" t="s">
        <v>299</v>
      </c>
      <c r="C355" s="25" t="s">
        <v>348</v>
      </c>
      <c r="D355" s="11">
        <v>13745</v>
      </c>
      <c r="E355" s="39" t="s">
        <v>170</v>
      </c>
      <c r="F355" s="25" t="s">
        <v>4</v>
      </c>
      <c r="G355" s="148">
        <v>50</v>
      </c>
      <c r="H355" s="148"/>
      <c r="I355" s="263"/>
      <c r="J355" s="196">
        <f t="shared" si="5"/>
        <v>50</v>
      </c>
    </row>
    <row r="356" spans="1:10" ht="15" customHeight="1" x14ac:dyDescent="0.2">
      <c r="A356" s="52">
        <v>3</v>
      </c>
      <c r="B356" s="8" t="s">
        <v>299</v>
      </c>
      <c r="C356" s="25" t="s">
        <v>348</v>
      </c>
      <c r="D356" s="11">
        <v>17861</v>
      </c>
      <c r="E356" s="73" t="s">
        <v>1023</v>
      </c>
      <c r="F356" s="55" t="s">
        <v>4</v>
      </c>
      <c r="G356" s="112"/>
      <c r="H356" s="112">
        <v>45</v>
      </c>
      <c r="I356" s="267"/>
      <c r="J356" s="196">
        <f t="shared" si="5"/>
        <v>45</v>
      </c>
    </row>
    <row r="357" spans="1:10" ht="15" customHeight="1" x14ac:dyDescent="0.2">
      <c r="A357" s="52">
        <v>4</v>
      </c>
      <c r="B357" s="197" t="s">
        <v>299</v>
      </c>
      <c r="C357" s="210" t="s">
        <v>348</v>
      </c>
      <c r="D357" s="198" t="s">
        <v>469</v>
      </c>
      <c r="E357" s="200" t="s">
        <v>306</v>
      </c>
      <c r="F357" s="201" t="s">
        <v>4</v>
      </c>
      <c r="G357" s="112">
        <v>45</v>
      </c>
      <c r="H357" s="112"/>
      <c r="I357" s="267"/>
      <c r="J357" s="196">
        <f t="shared" si="5"/>
        <v>45</v>
      </c>
    </row>
    <row r="358" spans="1:10" ht="15" customHeight="1" x14ac:dyDescent="0.2">
      <c r="A358" s="52">
        <v>5</v>
      </c>
      <c r="B358" s="197" t="s">
        <v>299</v>
      </c>
      <c r="C358" s="210" t="s">
        <v>348</v>
      </c>
      <c r="D358" s="198">
        <v>20147</v>
      </c>
      <c r="E358" s="200" t="s">
        <v>1030</v>
      </c>
      <c r="F358" s="201" t="s">
        <v>9</v>
      </c>
      <c r="G358" s="112"/>
      <c r="H358" s="112">
        <v>40</v>
      </c>
      <c r="I358" s="267"/>
      <c r="J358" s="196">
        <f t="shared" si="5"/>
        <v>40</v>
      </c>
    </row>
    <row r="359" spans="1:10" ht="15" customHeight="1" thickBot="1" x14ac:dyDescent="0.25">
      <c r="A359" s="80">
        <v>6</v>
      </c>
      <c r="B359" s="86" t="s">
        <v>299</v>
      </c>
      <c r="C359" s="87" t="s">
        <v>348</v>
      </c>
      <c r="D359" s="70">
        <v>6864</v>
      </c>
      <c r="E359" s="62" t="s">
        <v>303</v>
      </c>
      <c r="F359" s="183" t="s">
        <v>13</v>
      </c>
      <c r="G359" s="149">
        <v>40</v>
      </c>
      <c r="H359" s="149"/>
      <c r="I359" s="264"/>
      <c r="J359" s="195">
        <f t="shared" si="5"/>
        <v>40</v>
      </c>
    </row>
    <row r="360" spans="1:10" ht="15" customHeight="1" x14ac:dyDescent="0.2">
      <c r="A360" s="51">
        <v>1</v>
      </c>
      <c r="B360" s="81" t="s">
        <v>299</v>
      </c>
      <c r="C360" s="68" t="s">
        <v>349</v>
      </c>
      <c r="D360" s="53">
        <v>17976</v>
      </c>
      <c r="E360" s="50" t="s">
        <v>1021</v>
      </c>
      <c r="F360" s="71" t="s">
        <v>13</v>
      </c>
      <c r="G360" s="150"/>
      <c r="H360" s="150">
        <v>50</v>
      </c>
      <c r="I360" s="265"/>
      <c r="J360" s="196">
        <f t="shared" si="5"/>
        <v>50</v>
      </c>
    </row>
    <row r="361" spans="1:10" ht="15" customHeight="1" x14ac:dyDescent="0.2">
      <c r="A361" s="52">
        <v>2</v>
      </c>
      <c r="B361" s="197" t="s">
        <v>299</v>
      </c>
      <c r="C361" s="210" t="s">
        <v>349</v>
      </c>
      <c r="D361" s="197">
        <v>16354</v>
      </c>
      <c r="E361" s="199" t="s">
        <v>780</v>
      </c>
      <c r="F361" s="205" t="s">
        <v>93</v>
      </c>
      <c r="G361" s="148">
        <v>50</v>
      </c>
      <c r="H361" s="148"/>
      <c r="I361" s="263"/>
      <c r="J361" s="196">
        <f t="shared" si="5"/>
        <v>50</v>
      </c>
    </row>
    <row r="362" spans="1:10" ht="15" customHeight="1" x14ac:dyDescent="0.2">
      <c r="A362" s="52">
        <v>3</v>
      </c>
      <c r="B362" s="8" t="s">
        <v>299</v>
      </c>
      <c r="C362" s="25" t="s">
        <v>349</v>
      </c>
      <c r="D362" s="11">
        <v>17954</v>
      </c>
      <c r="E362" s="73" t="s">
        <v>1020</v>
      </c>
      <c r="F362" s="55" t="s">
        <v>13</v>
      </c>
      <c r="G362" s="112"/>
      <c r="H362" s="112">
        <v>45</v>
      </c>
      <c r="I362" s="267"/>
      <c r="J362" s="196">
        <f t="shared" si="5"/>
        <v>45</v>
      </c>
    </row>
    <row r="363" spans="1:10" ht="15" customHeight="1" x14ac:dyDescent="0.2">
      <c r="A363" s="52">
        <v>4</v>
      </c>
      <c r="B363" s="8" t="s">
        <v>299</v>
      </c>
      <c r="C363" s="25" t="s">
        <v>349</v>
      </c>
      <c r="D363" s="11">
        <v>16352</v>
      </c>
      <c r="E363" s="39" t="s">
        <v>781</v>
      </c>
      <c r="F363" s="8" t="s">
        <v>93</v>
      </c>
      <c r="G363" s="148">
        <v>45</v>
      </c>
      <c r="H363" s="148"/>
      <c r="I363" s="263"/>
      <c r="J363" s="196">
        <f t="shared" si="5"/>
        <v>45</v>
      </c>
    </row>
    <row r="364" spans="1:10" ht="15" customHeight="1" thickBot="1" x14ac:dyDescent="0.25">
      <c r="A364" s="80">
        <v>5</v>
      </c>
      <c r="B364" s="86" t="s">
        <v>299</v>
      </c>
      <c r="C364" s="87" t="s">
        <v>349</v>
      </c>
      <c r="D364" s="70">
        <v>20111</v>
      </c>
      <c r="E364" s="72" t="s">
        <v>1031</v>
      </c>
      <c r="F364" s="180" t="s">
        <v>28</v>
      </c>
      <c r="G364" s="113"/>
      <c r="H364" s="113">
        <v>40</v>
      </c>
      <c r="I364" s="266"/>
      <c r="J364" s="196">
        <f t="shared" si="5"/>
        <v>40</v>
      </c>
    </row>
    <row r="365" spans="1:10" ht="15" customHeight="1" x14ac:dyDescent="0.2">
      <c r="A365" s="51">
        <v>1</v>
      </c>
      <c r="B365" s="81" t="s">
        <v>299</v>
      </c>
      <c r="C365" s="68" t="s">
        <v>350</v>
      </c>
      <c r="D365" s="53" t="s">
        <v>470</v>
      </c>
      <c r="E365" s="50" t="s">
        <v>431</v>
      </c>
      <c r="F365" s="71" t="s">
        <v>288</v>
      </c>
      <c r="G365" s="150">
        <v>50</v>
      </c>
      <c r="H365" s="150">
        <v>50</v>
      </c>
      <c r="I365" s="265"/>
      <c r="J365" s="48">
        <f t="shared" si="5"/>
        <v>100</v>
      </c>
    </row>
    <row r="366" spans="1:10" ht="15" customHeight="1" x14ac:dyDescent="0.2">
      <c r="A366" s="52">
        <v>2</v>
      </c>
      <c r="B366" s="8" t="s">
        <v>299</v>
      </c>
      <c r="C366" s="25" t="s">
        <v>350</v>
      </c>
      <c r="D366" s="11">
        <v>13006</v>
      </c>
      <c r="E366" s="73" t="s">
        <v>1032</v>
      </c>
      <c r="F366" s="55" t="s">
        <v>9</v>
      </c>
      <c r="G366" s="112"/>
      <c r="H366" s="112">
        <v>45</v>
      </c>
      <c r="I366" s="267"/>
      <c r="J366" s="196">
        <f t="shared" si="5"/>
        <v>45</v>
      </c>
    </row>
    <row r="367" spans="1:10" ht="15" customHeight="1" x14ac:dyDescent="0.2">
      <c r="A367" s="52">
        <v>3</v>
      </c>
      <c r="B367" s="8" t="s">
        <v>299</v>
      </c>
      <c r="C367" s="25" t="s">
        <v>350</v>
      </c>
      <c r="D367" s="11" t="s">
        <v>468</v>
      </c>
      <c r="E367" s="73" t="s">
        <v>425</v>
      </c>
      <c r="F367" s="55" t="s">
        <v>4</v>
      </c>
      <c r="G367" s="112">
        <v>45</v>
      </c>
      <c r="H367" s="112"/>
      <c r="I367" s="267"/>
      <c r="J367" s="196">
        <f t="shared" si="5"/>
        <v>45</v>
      </c>
    </row>
    <row r="368" spans="1:10" ht="15" customHeight="1" x14ac:dyDescent="0.2">
      <c r="A368" s="52">
        <v>4</v>
      </c>
      <c r="B368" s="197" t="s">
        <v>299</v>
      </c>
      <c r="C368" s="210" t="s">
        <v>350</v>
      </c>
      <c r="D368" s="197">
        <v>6859</v>
      </c>
      <c r="E368" s="199" t="s">
        <v>309</v>
      </c>
      <c r="F368" s="210" t="s">
        <v>13</v>
      </c>
      <c r="G368" s="148"/>
      <c r="H368" s="148">
        <v>40</v>
      </c>
      <c r="I368" s="263"/>
      <c r="J368" s="196">
        <f t="shared" si="5"/>
        <v>40</v>
      </c>
    </row>
    <row r="369" spans="1:10" ht="15" customHeight="1" x14ac:dyDescent="0.2">
      <c r="A369" s="52">
        <v>5</v>
      </c>
      <c r="B369" s="8" t="s">
        <v>299</v>
      </c>
      <c r="C369" s="25" t="s">
        <v>350</v>
      </c>
      <c r="D369" s="11" t="s">
        <v>471</v>
      </c>
      <c r="E369" s="73" t="s">
        <v>432</v>
      </c>
      <c r="F369" s="55" t="s">
        <v>2</v>
      </c>
      <c r="G369" s="112">
        <v>37.5</v>
      </c>
      <c r="H369" s="112"/>
      <c r="I369" s="267"/>
      <c r="J369" s="196">
        <f t="shared" si="5"/>
        <v>37.5</v>
      </c>
    </row>
    <row r="370" spans="1:10" ht="15" customHeight="1" thickBot="1" x14ac:dyDescent="0.25">
      <c r="A370" s="80">
        <v>5</v>
      </c>
      <c r="B370" s="86" t="s">
        <v>299</v>
      </c>
      <c r="C370" s="87" t="s">
        <v>350</v>
      </c>
      <c r="D370" s="70">
        <v>13806</v>
      </c>
      <c r="E370" s="62" t="s">
        <v>782</v>
      </c>
      <c r="F370" s="183" t="s">
        <v>4</v>
      </c>
      <c r="G370" s="149">
        <v>37.5</v>
      </c>
      <c r="H370" s="149"/>
      <c r="I370" s="264"/>
      <c r="J370" s="195">
        <f t="shared" si="5"/>
        <v>37.5</v>
      </c>
    </row>
    <row r="371" spans="1:10" ht="15" customHeight="1" x14ac:dyDescent="0.2">
      <c r="A371" s="51">
        <v>1</v>
      </c>
      <c r="B371" s="81" t="s">
        <v>299</v>
      </c>
      <c r="C371" s="68" t="s">
        <v>357</v>
      </c>
      <c r="D371" s="53">
        <v>5425</v>
      </c>
      <c r="E371" s="79" t="s">
        <v>193</v>
      </c>
      <c r="F371" s="68" t="s">
        <v>13</v>
      </c>
      <c r="G371" s="147">
        <v>50</v>
      </c>
      <c r="H371" s="147"/>
      <c r="I371" s="262"/>
      <c r="J371" s="196">
        <f t="shared" si="5"/>
        <v>50</v>
      </c>
    </row>
    <row r="372" spans="1:10" ht="15" customHeight="1" x14ac:dyDescent="0.2">
      <c r="A372" s="52">
        <v>2</v>
      </c>
      <c r="B372" s="197" t="s">
        <v>299</v>
      </c>
      <c r="C372" s="210" t="s">
        <v>357</v>
      </c>
      <c r="D372" s="198" t="s">
        <v>472</v>
      </c>
      <c r="E372" s="200" t="s">
        <v>433</v>
      </c>
      <c r="F372" s="201" t="s">
        <v>4</v>
      </c>
      <c r="G372" s="112">
        <v>45</v>
      </c>
      <c r="H372" s="112"/>
      <c r="I372" s="267"/>
      <c r="J372" s="196">
        <f t="shared" si="5"/>
        <v>45</v>
      </c>
    </row>
    <row r="373" spans="1:10" ht="15" customHeight="1" thickBot="1" x14ac:dyDescent="0.25">
      <c r="A373" s="80">
        <v>3</v>
      </c>
      <c r="B373" s="86" t="s">
        <v>299</v>
      </c>
      <c r="C373" s="87" t="s">
        <v>357</v>
      </c>
      <c r="D373" s="86">
        <v>16280</v>
      </c>
      <c r="E373" s="62" t="s">
        <v>783</v>
      </c>
      <c r="F373" s="181" t="s">
        <v>28</v>
      </c>
      <c r="G373" s="149">
        <v>40</v>
      </c>
      <c r="H373" s="149"/>
      <c r="I373" s="264"/>
      <c r="J373" s="196">
        <f t="shared" si="5"/>
        <v>40</v>
      </c>
    </row>
    <row r="374" spans="1:10" ht="15" customHeight="1" x14ac:dyDescent="0.2">
      <c r="A374" s="51">
        <v>1</v>
      </c>
      <c r="B374" s="81" t="s">
        <v>299</v>
      </c>
      <c r="C374" s="68" t="s">
        <v>434</v>
      </c>
      <c r="D374" s="53" t="s">
        <v>473</v>
      </c>
      <c r="E374" s="50" t="s">
        <v>435</v>
      </c>
      <c r="F374" s="71" t="s">
        <v>13</v>
      </c>
      <c r="G374" s="147"/>
      <c r="H374" s="147">
        <v>50</v>
      </c>
      <c r="I374" s="262"/>
      <c r="J374" s="48">
        <f t="shared" si="5"/>
        <v>50</v>
      </c>
    </row>
    <row r="375" spans="1:10" ht="15" customHeight="1" x14ac:dyDescent="0.2">
      <c r="A375" s="52">
        <v>2</v>
      </c>
      <c r="B375" s="197" t="s">
        <v>299</v>
      </c>
      <c r="C375" s="210" t="s">
        <v>434</v>
      </c>
      <c r="D375" s="198">
        <v>20100</v>
      </c>
      <c r="E375" s="200" t="s">
        <v>1033</v>
      </c>
      <c r="F375" s="201" t="s">
        <v>28</v>
      </c>
      <c r="G375" s="148"/>
      <c r="H375" s="148">
        <v>45</v>
      </c>
      <c r="I375" s="263"/>
      <c r="J375" s="196">
        <f t="shared" si="5"/>
        <v>45</v>
      </c>
    </row>
    <row r="376" spans="1:10" ht="15" customHeight="1" thickBot="1" x14ac:dyDescent="0.25">
      <c r="A376" s="80">
        <v>3</v>
      </c>
      <c r="B376" s="86" t="s">
        <v>299</v>
      </c>
      <c r="C376" s="87" t="s">
        <v>434</v>
      </c>
      <c r="D376" s="70">
        <v>6861</v>
      </c>
      <c r="E376" s="72" t="s">
        <v>1027</v>
      </c>
      <c r="F376" s="180" t="s">
        <v>2</v>
      </c>
      <c r="G376" s="149"/>
      <c r="H376" s="149">
        <v>40</v>
      </c>
      <c r="I376" s="264"/>
      <c r="J376" s="195">
        <f t="shared" si="5"/>
        <v>40</v>
      </c>
    </row>
    <row r="377" spans="1:10" ht="15" customHeight="1" x14ac:dyDescent="0.2">
      <c r="A377" s="51">
        <v>1</v>
      </c>
      <c r="B377" s="81" t="s">
        <v>314</v>
      </c>
      <c r="C377" s="81" t="s">
        <v>362</v>
      </c>
      <c r="D377" s="53">
        <v>15441</v>
      </c>
      <c r="E377" s="79" t="s">
        <v>787</v>
      </c>
      <c r="F377" s="81" t="s">
        <v>383</v>
      </c>
      <c r="G377" s="147">
        <v>37.5</v>
      </c>
      <c r="H377" s="147">
        <v>45</v>
      </c>
      <c r="I377" s="262"/>
      <c r="J377" s="196">
        <f t="shared" si="5"/>
        <v>82.5</v>
      </c>
    </row>
    <row r="378" spans="1:10" ht="15" customHeight="1" x14ac:dyDescent="0.2">
      <c r="A378" s="52">
        <v>2</v>
      </c>
      <c r="B378" s="8" t="s">
        <v>314</v>
      </c>
      <c r="C378" s="8" t="s">
        <v>362</v>
      </c>
      <c r="D378" s="11">
        <v>18064</v>
      </c>
      <c r="E378" s="39" t="s">
        <v>1034</v>
      </c>
      <c r="F378" s="8" t="s">
        <v>382</v>
      </c>
      <c r="G378" s="148"/>
      <c r="H378" s="148">
        <v>50</v>
      </c>
      <c r="I378" s="263"/>
      <c r="J378" s="196">
        <f t="shared" si="5"/>
        <v>50</v>
      </c>
    </row>
    <row r="379" spans="1:10" ht="15" customHeight="1" x14ac:dyDescent="0.2">
      <c r="A379" s="52">
        <v>3</v>
      </c>
      <c r="B379" s="8" t="s">
        <v>314</v>
      </c>
      <c r="C379" s="8" t="s">
        <v>362</v>
      </c>
      <c r="D379" s="11">
        <v>10148</v>
      </c>
      <c r="E379" s="39" t="s">
        <v>437</v>
      </c>
      <c r="F379" s="8" t="s">
        <v>28</v>
      </c>
      <c r="G379" s="148">
        <v>50</v>
      </c>
      <c r="H379" s="148"/>
      <c r="I379" s="263"/>
      <c r="J379" s="196">
        <f t="shared" si="5"/>
        <v>50</v>
      </c>
    </row>
    <row r="380" spans="1:10" ht="15" customHeight="1" x14ac:dyDescent="0.2">
      <c r="A380" s="52">
        <v>4</v>
      </c>
      <c r="B380" s="8" t="s">
        <v>314</v>
      </c>
      <c r="C380" s="8" t="s">
        <v>362</v>
      </c>
      <c r="D380" s="11">
        <v>2199</v>
      </c>
      <c r="E380" s="39" t="s">
        <v>336</v>
      </c>
      <c r="F380" s="8" t="s">
        <v>1</v>
      </c>
      <c r="G380" s="148">
        <v>45</v>
      </c>
      <c r="H380" s="148"/>
      <c r="I380" s="263"/>
      <c r="J380" s="196">
        <f t="shared" si="5"/>
        <v>45</v>
      </c>
    </row>
    <row r="381" spans="1:10" ht="15" customHeight="1" thickBot="1" x14ac:dyDescent="0.25">
      <c r="A381" s="80">
        <v>5</v>
      </c>
      <c r="B381" s="86" t="s">
        <v>314</v>
      </c>
      <c r="C381" s="86" t="s">
        <v>362</v>
      </c>
      <c r="D381" s="70">
        <v>9583</v>
      </c>
      <c r="E381" s="56" t="s">
        <v>436</v>
      </c>
      <c r="F381" s="211" t="s">
        <v>7</v>
      </c>
      <c r="G381" s="113">
        <v>37.5</v>
      </c>
      <c r="H381" s="113"/>
      <c r="I381" s="266"/>
      <c r="J381" s="196">
        <f t="shared" si="5"/>
        <v>37.5</v>
      </c>
    </row>
    <row r="382" spans="1:10" ht="15" customHeight="1" x14ac:dyDescent="0.2">
      <c r="A382" s="51">
        <v>1</v>
      </c>
      <c r="B382" s="81" t="s">
        <v>314</v>
      </c>
      <c r="C382" s="81" t="s">
        <v>438</v>
      </c>
      <c r="D382" s="53">
        <v>5456</v>
      </c>
      <c r="E382" s="83" t="s">
        <v>788</v>
      </c>
      <c r="F382" s="54" t="s">
        <v>4</v>
      </c>
      <c r="G382" s="150">
        <v>50</v>
      </c>
      <c r="H382" s="150">
        <v>50</v>
      </c>
      <c r="I382" s="265"/>
      <c r="J382" s="48">
        <f t="shared" si="5"/>
        <v>100</v>
      </c>
    </row>
    <row r="383" spans="1:10" ht="15" customHeight="1" x14ac:dyDescent="0.2">
      <c r="A383" s="52">
        <v>2</v>
      </c>
      <c r="B383" s="8" t="s">
        <v>314</v>
      </c>
      <c r="C383" s="8" t="s">
        <v>438</v>
      </c>
      <c r="D383" s="11">
        <v>5851</v>
      </c>
      <c r="E383" s="90" t="s">
        <v>789</v>
      </c>
      <c r="F383" s="77" t="s">
        <v>4</v>
      </c>
      <c r="G383" s="112">
        <v>45</v>
      </c>
      <c r="H383" s="112">
        <v>45</v>
      </c>
      <c r="I383" s="267"/>
      <c r="J383" s="196">
        <f t="shared" si="5"/>
        <v>90</v>
      </c>
    </row>
    <row r="384" spans="1:10" ht="15" customHeight="1" thickBot="1" x14ac:dyDescent="0.25">
      <c r="A384" s="80">
        <v>3</v>
      </c>
      <c r="B384" s="86" t="s">
        <v>314</v>
      </c>
      <c r="C384" s="86" t="s">
        <v>438</v>
      </c>
      <c r="D384" s="70">
        <v>10399</v>
      </c>
      <c r="E384" s="58" t="s">
        <v>446</v>
      </c>
      <c r="F384" s="184" t="s">
        <v>5</v>
      </c>
      <c r="G384" s="113">
        <v>40</v>
      </c>
      <c r="H384" s="113"/>
      <c r="I384" s="266"/>
      <c r="J384" s="195">
        <f t="shared" si="5"/>
        <v>40</v>
      </c>
    </row>
    <row r="385" spans="1:10" ht="15" customHeight="1" x14ac:dyDescent="0.2">
      <c r="A385" s="51">
        <v>1</v>
      </c>
      <c r="B385" s="81" t="s">
        <v>314</v>
      </c>
      <c r="C385" s="81" t="s">
        <v>276</v>
      </c>
      <c r="D385" s="53">
        <v>16477</v>
      </c>
      <c r="E385" s="79" t="s">
        <v>790</v>
      </c>
      <c r="F385" s="81" t="s">
        <v>4</v>
      </c>
      <c r="G385" s="147">
        <v>50</v>
      </c>
      <c r="H385" s="147">
        <v>45</v>
      </c>
      <c r="I385" s="262"/>
      <c r="J385" s="196">
        <f t="shared" si="5"/>
        <v>95</v>
      </c>
    </row>
    <row r="386" spans="1:10" ht="15" customHeight="1" x14ac:dyDescent="0.2">
      <c r="A386" s="52">
        <v>2</v>
      </c>
      <c r="B386" s="8" t="s">
        <v>314</v>
      </c>
      <c r="C386" s="8" t="s">
        <v>276</v>
      </c>
      <c r="D386" s="11">
        <v>5356</v>
      </c>
      <c r="E386" s="39" t="s">
        <v>112</v>
      </c>
      <c r="F386" s="25" t="s">
        <v>4</v>
      </c>
      <c r="G386" s="148"/>
      <c r="H386" s="148">
        <v>50</v>
      </c>
      <c r="I386" s="263"/>
      <c r="J386" s="196">
        <f t="shared" si="5"/>
        <v>50</v>
      </c>
    </row>
    <row r="387" spans="1:10" ht="15" customHeight="1" thickBot="1" x14ac:dyDescent="0.25">
      <c r="A387" s="52">
        <v>3</v>
      </c>
      <c r="B387" s="197" t="s">
        <v>314</v>
      </c>
      <c r="C387" s="197" t="s">
        <v>276</v>
      </c>
      <c r="D387" s="198">
        <v>5549</v>
      </c>
      <c r="E387" s="199" t="s">
        <v>315</v>
      </c>
      <c r="F387" s="197" t="s">
        <v>127</v>
      </c>
      <c r="G387" s="148">
        <v>45</v>
      </c>
      <c r="H387" s="148"/>
      <c r="I387" s="263"/>
      <c r="J387" s="196">
        <f t="shared" si="5"/>
        <v>45</v>
      </c>
    </row>
    <row r="388" spans="1:10" ht="15" customHeight="1" x14ac:dyDescent="0.2">
      <c r="A388" s="51">
        <v>1</v>
      </c>
      <c r="B388" s="81" t="s">
        <v>314</v>
      </c>
      <c r="C388" s="81" t="s">
        <v>363</v>
      </c>
      <c r="D388" s="81">
        <v>8508</v>
      </c>
      <c r="E388" s="79" t="s">
        <v>319</v>
      </c>
      <c r="F388" s="81" t="s">
        <v>4</v>
      </c>
      <c r="G388" s="147">
        <v>37.5</v>
      </c>
      <c r="H388" s="147">
        <v>37.5</v>
      </c>
      <c r="I388" s="262"/>
      <c r="J388" s="48">
        <f t="shared" si="5"/>
        <v>75</v>
      </c>
    </row>
    <row r="389" spans="1:10" ht="15" customHeight="1" x14ac:dyDescent="0.2">
      <c r="A389" s="52">
        <v>1</v>
      </c>
      <c r="B389" s="197" t="s">
        <v>314</v>
      </c>
      <c r="C389" s="197" t="s">
        <v>363</v>
      </c>
      <c r="D389" s="198">
        <v>16452</v>
      </c>
      <c r="E389" s="199" t="s">
        <v>791</v>
      </c>
      <c r="F389" s="197" t="s">
        <v>4</v>
      </c>
      <c r="G389" s="148">
        <v>37.5</v>
      </c>
      <c r="H389" s="148">
        <v>37.5</v>
      </c>
      <c r="I389" s="263"/>
      <c r="J389" s="196">
        <f t="shared" si="5"/>
        <v>75</v>
      </c>
    </row>
    <row r="390" spans="1:10" ht="15" customHeight="1" x14ac:dyDescent="0.2">
      <c r="A390" s="52">
        <v>3</v>
      </c>
      <c r="B390" s="8" t="s">
        <v>314</v>
      </c>
      <c r="C390" s="8" t="s">
        <v>363</v>
      </c>
      <c r="D390" s="8">
        <v>17884</v>
      </c>
      <c r="E390" s="39" t="s">
        <v>784</v>
      </c>
      <c r="F390" s="8" t="s">
        <v>3</v>
      </c>
      <c r="G390" s="148"/>
      <c r="H390" s="148">
        <v>50</v>
      </c>
      <c r="I390" s="263"/>
      <c r="J390" s="196">
        <f t="shared" ref="J390:J453" si="6">G390+H390+I390</f>
        <v>50</v>
      </c>
    </row>
    <row r="391" spans="1:10" ht="15" customHeight="1" x14ac:dyDescent="0.2">
      <c r="A391" s="52">
        <v>4</v>
      </c>
      <c r="B391" s="197" t="s">
        <v>314</v>
      </c>
      <c r="C391" s="197" t="s">
        <v>363</v>
      </c>
      <c r="D391" s="197">
        <v>8073</v>
      </c>
      <c r="E391" s="199" t="s">
        <v>317</v>
      </c>
      <c r="F391" s="197" t="s">
        <v>316</v>
      </c>
      <c r="G391" s="148">
        <v>50</v>
      </c>
      <c r="H391" s="148"/>
      <c r="I391" s="263"/>
      <c r="J391" s="196">
        <f t="shared" si="6"/>
        <v>50</v>
      </c>
    </row>
    <row r="392" spans="1:10" ht="15" customHeight="1" x14ac:dyDescent="0.2">
      <c r="A392" s="52">
        <v>5</v>
      </c>
      <c r="B392" s="8" t="s">
        <v>314</v>
      </c>
      <c r="C392" s="8" t="s">
        <v>363</v>
      </c>
      <c r="D392" s="8">
        <v>18112</v>
      </c>
      <c r="E392" s="39" t="s">
        <v>1035</v>
      </c>
      <c r="F392" s="8" t="s">
        <v>1036</v>
      </c>
      <c r="G392" s="148"/>
      <c r="H392" s="148">
        <v>45</v>
      </c>
      <c r="I392" s="263"/>
      <c r="J392" s="196">
        <f t="shared" si="6"/>
        <v>45</v>
      </c>
    </row>
    <row r="393" spans="1:10" ht="15" customHeight="1" x14ac:dyDescent="0.2">
      <c r="A393" s="52">
        <v>6</v>
      </c>
      <c r="B393" s="8" t="s">
        <v>314</v>
      </c>
      <c r="C393" s="8" t="s">
        <v>363</v>
      </c>
      <c r="D393" s="8">
        <v>8058</v>
      </c>
      <c r="E393" s="39" t="s">
        <v>318</v>
      </c>
      <c r="F393" s="8" t="s">
        <v>127</v>
      </c>
      <c r="G393" s="148">
        <v>45</v>
      </c>
      <c r="H393" s="148"/>
      <c r="I393" s="263"/>
      <c r="J393" s="196">
        <f t="shared" si="6"/>
        <v>45</v>
      </c>
    </row>
    <row r="394" spans="1:10" ht="15" customHeight="1" x14ac:dyDescent="0.2">
      <c r="A394" s="52">
        <v>7</v>
      </c>
      <c r="B394" s="8" t="s">
        <v>314</v>
      </c>
      <c r="C394" s="8" t="s">
        <v>363</v>
      </c>
      <c r="D394" s="8">
        <v>18087</v>
      </c>
      <c r="E394" s="39" t="s">
        <v>158</v>
      </c>
      <c r="F394" s="8" t="s">
        <v>119</v>
      </c>
      <c r="G394" s="148"/>
      <c r="H394" s="148">
        <v>27.5</v>
      </c>
      <c r="I394" s="263"/>
      <c r="J394" s="196">
        <f t="shared" si="6"/>
        <v>27.5</v>
      </c>
    </row>
    <row r="395" spans="1:10" ht="15" customHeight="1" thickBot="1" x14ac:dyDescent="0.25">
      <c r="A395" s="80">
        <v>7</v>
      </c>
      <c r="B395" s="86" t="s">
        <v>314</v>
      </c>
      <c r="C395" s="86" t="s">
        <v>363</v>
      </c>
      <c r="D395" s="86">
        <v>18004</v>
      </c>
      <c r="E395" s="62" t="s">
        <v>1037</v>
      </c>
      <c r="F395" s="179" t="s">
        <v>4</v>
      </c>
      <c r="G395" s="149"/>
      <c r="H395" s="149">
        <v>27.5</v>
      </c>
      <c r="I395" s="264"/>
      <c r="J395" s="195">
        <f t="shared" si="6"/>
        <v>27.5</v>
      </c>
    </row>
    <row r="396" spans="1:10" ht="15" customHeight="1" x14ac:dyDescent="0.2">
      <c r="A396" s="49">
        <v>1</v>
      </c>
      <c r="B396" s="8" t="s">
        <v>314</v>
      </c>
      <c r="C396" s="8" t="s">
        <v>358</v>
      </c>
      <c r="D396" s="53">
        <v>4999</v>
      </c>
      <c r="E396" s="79" t="s">
        <v>376</v>
      </c>
      <c r="F396" s="81" t="s">
        <v>4</v>
      </c>
      <c r="G396" s="147">
        <v>50</v>
      </c>
      <c r="H396" s="147"/>
      <c r="I396" s="262"/>
      <c r="J396" s="196">
        <f t="shared" si="6"/>
        <v>50</v>
      </c>
    </row>
    <row r="397" spans="1:10" ht="14.25" customHeight="1" thickBot="1" x14ac:dyDescent="0.25">
      <c r="A397" s="52">
        <v>2</v>
      </c>
      <c r="B397" s="8" t="s">
        <v>314</v>
      </c>
      <c r="C397" s="8" t="s">
        <v>358</v>
      </c>
      <c r="D397" s="8">
        <v>16451</v>
      </c>
      <c r="E397" s="39" t="s">
        <v>792</v>
      </c>
      <c r="F397" s="8" t="s">
        <v>4</v>
      </c>
      <c r="G397" s="148">
        <v>45</v>
      </c>
      <c r="H397" s="148"/>
      <c r="I397" s="263"/>
      <c r="J397" s="196">
        <f t="shared" si="6"/>
        <v>45</v>
      </c>
    </row>
    <row r="398" spans="1:10" ht="15" customHeight="1" x14ac:dyDescent="0.2">
      <c r="A398" s="51">
        <v>1</v>
      </c>
      <c r="B398" s="81" t="s">
        <v>314</v>
      </c>
      <c r="C398" s="81" t="s">
        <v>278</v>
      </c>
      <c r="D398" s="53">
        <v>14376</v>
      </c>
      <c r="E398" s="79" t="s">
        <v>793</v>
      </c>
      <c r="F398" s="81" t="s">
        <v>4</v>
      </c>
      <c r="G398" s="147">
        <v>50</v>
      </c>
      <c r="H398" s="147">
        <v>37.5</v>
      </c>
      <c r="I398" s="262"/>
      <c r="J398" s="48">
        <f t="shared" si="6"/>
        <v>87.5</v>
      </c>
    </row>
    <row r="399" spans="1:10" ht="15" customHeight="1" x14ac:dyDescent="0.2">
      <c r="A399" s="52">
        <v>2</v>
      </c>
      <c r="B399" s="8" t="s">
        <v>314</v>
      </c>
      <c r="C399" s="8" t="s">
        <v>278</v>
      </c>
      <c r="D399" s="8">
        <v>7442</v>
      </c>
      <c r="E399" s="39" t="s">
        <v>321</v>
      </c>
      <c r="F399" s="8" t="s">
        <v>320</v>
      </c>
      <c r="G399" s="148">
        <v>45</v>
      </c>
      <c r="H399" s="148">
        <v>37.5</v>
      </c>
      <c r="I399" s="263"/>
      <c r="J399" s="196">
        <f t="shared" si="6"/>
        <v>82.5</v>
      </c>
    </row>
    <row r="400" spans="1:10" ht="15" customHeight="1" x14ac:dyDescent="0.2">
      <c r="A400" s="52">
        <v>3</v>
      </c>
      <c r="B400" s="197" t="s">
        <v>314</v>
      </c>
      <c r="C400" s="197" t="s">
        <v>278</v>
      </c>
      <c r="D400" s="198">
        <v>4538</v>
      </c>
      <c r="E400" s="199" t="s">
        <v>322</v>
      </c>
      <c r="F400" s="210" t="s">
        <v>5</v>
      </c>
      <c r="G400" s="148">
        <v>37.5</v>
      </c>
      <c r="H400" s="148">
        <v>27.5</v>
      </c>
      <c r="I400" s="263"/>
      <c r="J400" s="196">
        <f t="shared" si="6"/>
        <v>65</v>
      </c>
    </row>
    <row r="401" spans="1:10" ht="15" customHeight="1" x14ac:dyDescent="0.2">
      <c r="A401" s="52">
        <v>4</v>
      </c>
      <c r="B401" s="8" t="s">
        <v>314</v>
      </c>
      <c r="C401" s="8" t="s">
        <v>278</v>
      </c>
      <c r="D401" s="11">
        <v>7473</v>
      </c>
      <c r="E401" s="90" t="s">
        <v>1038</v>
      </c>
      <c r="F401" s="77" t="s">
        <v>5</v>
      </c>
      <c r="G401" s="112"/>
      <c r="H401" s="112">
        <v>50</v>
      </c>
      <c r="I401" s="267"/>
      <c r="J401" s="196">
        <f t="shared" si="6"/>
        <v>50</v>
      </c>
    </row>
    <row r="402" spans="1:10" ht="15" customHeight="1" x14ac:dyDescent="0.2">
      <c r="A402" s="52">
        <v>5</v>
      </c>
      <c r="B402" s="8" t="s">
        <v>314</v>
      </c>
      <c r="C402" s="8" t="s">
        <v>278</v>
      </c>
      <c r="D402" s="11">
        <v>7700</v>
      </c>
      <c r="E402" s="39" t="s">
        <v>323</v>
      </c>
      <c r="F402" s="59" t="s">
        <v>3</v>
      </c>
      <c r="G402" s="148"/>
      <c r="H402" s="148">
        <v>45</v>
      </c>
      <c r="I402" s="263"/>
      <c r="J402" s="196">
        <f t="shared" si="6"/>
        <v>45</v>
      </c>
    </row>
    <row r="403" spans="1:10" ht="15" customHeight="1" x14ac:dyDescent="0.2">
      <c r="A403" s="52">
        <v>6</v>
      </c>
      <c r="B403" s="8" t="s">
        <v>314</v>
      </c>
      <c r="C403" s="8" t="s">
        <v>278</v>
      </c>
      <c r="D403" s="11">
        <v>2889</v>
      </c>
      <c r="E403" s="39" t="s">
        <v>794</v>
      </c>
      <c r="F403" s="8" t="s">
        <v>4</v>
      </c>
      <c r="G403" s="148">
        <v>37.5</v>
      </c>
      <c r="H403" s="148"/>
      <c r="I403" s="263"/>
      <c r="J403" s="196">
        <f t="shared" si="6"/>
        <v>37.5</v>
      </c>
    </row>
    <row r="404" spans="1:10" ht="15" customHeight="1" thickBot="1" x14ac:dyDescent="0.25">
      <c r="A404" s="80">
        <v>7</v>
      </c>
      <c r="B404" s="86" t="s">
        <v>314</v>
      </c>
      <c r="C404" s="86" t="s">
        <v>278</v>
      </c>
      <c r="D404" s="70">
        <v>18083</v>
      </c>
      <c r="E404" s="58" t="s">
        <v>1039</v>
      </c>
      <c r="F404" s="184" t="s">
        <v>13</v>
      </c>
      <c r="G404" s="113"/>
      <c r="H404" s="113">
        <v>27.5</v>
      </c>
      <c r="I404" s="266"/>
      <c r="J404" s="195">
        <f t="shared" si="6"/>
        <v>27.5</v>
      </c>
    </row>
    <row r="405" spans="1:10" ht="15" customHeight="1" x14ac:dyDescent="0.2">
      <c r="A405" s="51">
        <v>1</v>
      </c>
      <c r="B405" s="81" t="s">
        <v>314</v>
      </c>
      <c r="C405" s="81" t="s">
        <v>342</v>
      </c>
      <c r="D405" s="53">
        <v>16535</v>
      </c>
      <c r="E405" s="79" t="s">
        <v>798</v>
      </c>
      <c r="F405" s="81" t="s">
        <v>4</v>
      </c>
      <c r="G405" s="147">
        <v>37.5</v>
      </c>
      <c r="H405" s="147">
        <v>50</v>
      </c>
      <c r="I405" s="262"/>
      <c r="J405" s="196">
        <f t="shared" si="6"/>
        <v>87.5</v>
      </c>
    </row>
    <row r="406" spans="1:10" ht="15" customHeight="1" x14ac:dyDescent="0.2">
      <c r="A406" s="52">
        <v>2</v>
      </c>
      <c r="B406" s="197" t="s">
        <v>314</v>
      </c>
      <c r="C406" s="197" t="s">
        <v>342</v>
      </c>
      <c r="D406" s="198">
        <v>14010</v>
      </c>
      <c r="E406" s="199" t="s">
        <v>795</v>
      </c>
      <c r="F406" s="197" t="s">
        <v>13</v>
      </c>
      <c r="G406" s="148">
        <v>50</v>
      </c>
      <c r="H406" s="148"/>
      <c r="I406" s="263"/>
      <c r="J406" s="196">
        <f t="shared" si="6"/>
        <v>50</v>
      </c>
    </row>
    <row r="407" spans="1:10" ht="15" customHeight="1" x14ac:dyDescent="0.2">
      <c r="A407" s="52">
        <v>3</v>
      </c>
      <c r="B407" s="8" t="s">
        <v>314</v>
      </c>
      <c r="C407" s="8" t="s">
        <v>342</v>
      </c>
      <c r="D407" s="11">
        <v>16716</v>
      </c>
      <c r="E407" s="90" t="s">
        <v>1040</v>
      </c>
      <c r="F407" s="77" t="s">
        <v>13</v>
      </c>
      <c r="G407" s="112"/>
      <c r="H407" s="112">
        <v>45</v>
      </c>
      <c r="I407" s="267"/>
      <c r="J407" s="196">
        <f t="shared" si="6"/>
        <v>45</v>
      </c>
    </row>
    <row r="408" spans="1:10" ht="15" customHeight="1" x14ac:dyDescent="0.2">
      <c r="A408" s="52">
        <v>4</v>
      </c>
      <c r="B408" s="8" t="s">
        <v>314</v>
      </c>
      <c r="C408" s="8" t="s">
        <v>342</v>
      </c>
      <c r="D408" s="11">
        <v>14723</v>
      </c>
      <c r="E408" s="39" t="s">
        <v>796</v>
      </c>
      <c r="F408" s="8" t="s">
        <v>3</v>
      </c>
      <c r="G408" s="148">
        <v>45</v>
      </c>
      <c r="H408" s="148"/>
      <c r="I408" s="263"/>
      <c r="J408" s="196">
        <f t="shared" si="6"/>
        <v>45</v>
      </c>
    </row>
    <row r="409" spans="1:10" ht="15" customHeight="1" x14ac:dyDescent="0.2">
      <c r="A409" s="52">
        <v>5</v>
      </c>
      <c r="B409" s="8" t="s">
        <v>314</v>
      </c>
      <c r="C409" s="8" t="s">
        <v>342</v>
      </c>
      <c r="D409" s="11">
        <v>4999</v>
      </c>
      <c r="E409" s="39" t="s">
        <v>376</v>
      </c>
      <c r="F409" s="8" t="s">
        <v>4</v>
      </c>
      <c r="G409" s="148"/>
      <c r="H409" s="148">
        <v>37.5</v>
      </c>
      <c r="I409" s="263"/>
      <c r="J409" s="196">
        <f t="shared" si="6"/>
        <v>37.5</v>
      </c>
    </row>
    <row r="410" spans="1:10" ht="15" customHeight="1" x14ac:dyDescent="0.2">
      <c r="A410" s="52">
        <v>5</v>
      </c>
      <c r="B410" s="8" t="s">
        <v>314</v>
      </c>
      <c r="C410" s="8" t="s">
        <v>342</v>
      </c>
      <c r="D410" s="11">
        <v>16451</v>
      </c>
      <c r="E410" s="39" t="s">
        <v>792</v>
      </c>
      <c r="F410" s="8" t="s">
        <v>4</v>
      </c>
      <c r="G410" s="148"/>
      <c r="H410" s="148">
        <v>37.5</v>
      </c>
      <c r="I410" s="263"/>
      <c r="J410" s="196">
        <f t="shared" si="6"/>
        <v>37.5</v>
      </c>
    </row>
    <row r="411" spans="1:10" ht="15" customHeight="1" x14ac:dyDescent="0.2">
      <c r="A411" s="52">
        <v>7</v>
      </c>
      <c r="B411" s="8" t="s">
        <v>314</v>
      </c>
      <c r="C411" s="8" t="s">
        <v>342</v>
      </c>
      <c r="D411" s="11">
        <v>16642</v>
      </c>
      <c r="E411" s="39" t="s">
        <v>797</v>
      </c>
      <c r="F411" s="8" t="s">
        <v>9</v>
      </c>
      <c r="G411" s="148">
        <v>37.5</v>
      </c>
      <c r="H411" s="148"/>
      <c r="I411" s="263"/>
      <c r="J411" s="196">
        <f t="shared" si="6"/>
        <v>37.5</v>
      </c>
    </row>
    <row r="412" spans="1:10" ht="15" customHeight="1" thickBot="1" x14ac:dyDescent="0.25">
      <c r="A412" s="80">
        <v>8</v>
      </c>
      <c r="B412" s="86" t="s">
        <v>314</v>
      </c>
      <c r="C412" s="86" t="s">
        <v>342</v>
      </c>
      <c r="D412" s="70">
        <v>16347</v>
      </c>
      <c r="E412" s="62" t="s">
        <v>799</v>
      </c>
      <c r="F412" s="179" t="s">
        <v>800</v>
      </c>
      <c r="G412" s="149">
        <v>30</v>
      </c>
      <c r="H412" s="149"/>
      <c r="I412" s="264"/>
      <c r="J412" s="196">
        <f t="shared" si="6"/>
        <v>30</v>
      </c>
    </row>
    <row r="413" spans="1:10" ht="15" customHeight="1" x14ac:dyDescent="0.2">
      <c r="A413" s="51">
        <v>1</v>
      </c>
      <c r="B413" s="81" t="s">
        <v>314</v>
      </c>
      <c r="C413" s="81" t="s">
        <v>343</v>
      </c>
      <c r="D413" s="53">
        <v>7449</v>
      </c>
      <c r="E413" s="79" t="s">
        <v>326</v>
      </c>
      <c r="F413" s="81" t="s">
        <v>13</v>
      </c>
      <c r="G413" s="147">
        <v>50</v>
      </c>
      <c r="H413" s="147">
        <v>50</v>
      </c>
      <c r="I413" s="262"/>
      <c r="J413" s="48">
        <f t="shared" si="6"/>
        <v>100</v>
      </c>
    </row>
    <row r="414" spans="1:10" ht="15" customHeight="1" x14ac:dyDescent="0.2">
      <c r="A414" s="52">
        <v>2</v>
      </c>
      <c r="B414" s="8" t="s">
        <v>314</v>
      </c>
      <c r="C414" s="8" t="s">
        <v>343</v>
      </c>
      <c r="D414" s="11">
        <v>10047</v>
      </c>
      <c r="E414" s="39" t="s">
        <v>801</v>
      </c>
      <c r="F414" s="8" t="s">
        <v>13</v>
      </c>
      <c r="G414" s="148">
        <v>45</v>
      </c>
      <c r="H414" s="148">
        <v>45</v>
      </c>
      <c r="I414" s="263"/>
      <c r="J414" s="196">
        <f t="shared" si="6"/>
        <v>90</v>
      </c>
    </row>
    <row r="415" spans="1:10" ht="15" customHeight="1" x14ac:dyDescent="0.2">
      <c r="A415" s="52">
        <v>3</v>
      </c>
      <c r="B415" s="8" t="s">
        <v>314</v>
      </c>
      <c r="C415" s="8" t="s">
        <v>343</v>
      </c>
      <c r="D415" s="11">
        <v>18116</v>
      </c>
      <c r="E415" s="90" t="s">
        <v>496</v>
      </c>
      <c r="F415" s="77" t="s">
        <v>54</v>
      </c>
      <c r="G415" s="112"/>
      <c r="H415" s="112">
        <v>37.5</v>
      </c>
      <c r="I415" s="267"/>
      <c r="J415" s="196">
        <f t="shared" si="6"/>
        <v>37.5</v>
      </c>
    </row>
    <row r="416" spans="1:10" ht="15" customHeight="1" x14ac:dyDescent="0.2">
      <c r="A416" s="52">
        <v>3</v>
      </c>
      <c r="B416" s="8" t="s">
        <v>314</v>
      </c>
      <c r="C416" s="8" t="s">
        <v>343</v>
      </c>
      <c r="D416" s="11">
        <v>5454</v>
      </c>
      <c r="E416" s="39" t="s">
        <v>324</v>
      </c>
      <c r="F416" s="8" t="s">
        <v>4</v>
      </c>
      <c r="G416" s="148"/>
      <c r="H416" s="148">
        <v>37.5</v>
      </c>
      <c r="I416" s="263"/>
      <c r="J416" s="196">
        <f t="shared" si="6"/>
        <v>37.5</v>
      </c>
    </row>
    <row r="417" spans="1:10" ht="15" customHeight="1" x14ac:dyDescent="0.2">
      <c r="A417" s="52">
        <v>5</v>
      </c>
      <c r="B417" s="197" t="s">
        <v>314</v>
      </c>
      <c r="C417" s="197" t="s">
        <v>343</v>
      </c>
      <c r="D417" s="198">
        <v>5373</v>
      </c>
      <c r="E417" s="199" t="s">
        <v>325</v>
      </c>
      <c r="F417" s="202" t="s">
        <v>382</v>
      </c>
      <c r="G417" s="148">
        <v>37.5</v>
      </c>
      <c r="H417" s="148"/>
      <c r="I417" s="263"/>
      <c r="J417" s="196">
        <f t="shared" si="6"/>
        <v>37.5</v>
      </c>
    </row>
    <row r="418" spans="1:10" ht="15" customHeight="1" x14ac:dyDescent="0.2">
      <c r="A418" s="52">
        <v>5</v>
      </c>
      <c r="B418" s="8" t="s">
        <v>314</v>
      </c>
      <c r="C418" s="8" t="s">
        <v>343</v>
      </c>
      <c r="D418" s="11">
        <v>7700</v>
      </c>
      <c r="E418" s="90" t="s">
        <v>323</v>
      </c>
      <c r="F418" s="77" t="s">
        <v>3</v>
      </c>
      <c r="G418" s="112">
        <v>37.5</v>
      </c>
      <c r="H418" s="112"/>
      <c r="I418" s="267"/>
      <c r="J418" s="196">
        <f t="shared" si="6"/>
        <v>37.5</v>
      </c>
    </row>
    <row r="419" spans="1:10" ht="15" customHeight="1" x14ac:dyDescent="0.2">
      <c r="A419" s="52">
        <v>7</v>
      </c>
      <c r="B419" s="8" t="s">
        <v>314</v>
      </c>
      <c r="C419" s="8" t="s">
        <v>343</v>
      </c>
      <c r="D419" s="11">
        <v>7134</v>
      </c>
      <c r="E419" s="39" t="s">
        <v>375</v>
      </c>
      <c r="F419" s="8" t="s">
        <v>2</v>
      </c>
      <c r="G419" s="148"/>
      <c r="H419" s="148">
        <v>25</v>
      </c>
      <c r="I419" s="263"/>
      <c r="J419" s="196">
        <f t="shared" si="6"/>
        <v>25</v>
      </c>
    </row>
    <row r="420" spans="1:10" ht="15" customHeight="1" x14ac:dyDescent="0.2">
      <c r="A420" s="52">
        <v>7</v>
      </c>
      <c r="B420" s="8" t="s">
        <v>314</v>
      </c>
      <c r="C420" s="8" t="s">
        <v>343</v>
      </c>
      <c r="D420" s="11">
        <v>18063</v>
      </c>
      <c r="E420" s="90" t="s">
        <v>1042</v>
      </c>
      <c r="F420" s="77" t="s">
        <v>382</v>
      </c>
      <c r="G420" s="112"/>
      <c r="H420" s="112">
        <v>25</v>
      </c>
      <c r="I420" s="267"/>
      <c r="J420" s="196">
        <f t="shared" si="6"/>
        <v>25</v>
      </c>
    </row>
    <row r="421" spans="1:10" ht="15" customHeight="1" thickBot="1" x14ac:dyDescent="0.25">
      <c r="A421" s="52">
        <v>7</v>
      </c>
      <c r="B421" s="8" t="s">
        <v>314</v>
      </c>
      <c r="C421" s="8" t="s">
        <v>343</v>
      </c>
      <c r="D421" s="11">
        <v>18076</v>
      </c>
      <c r="E421" s="90" t="s">
        <v>1041</v>
      </c>
      <c r="F421" s="77" t="s">
        <v>54</v>
      </c>
      <c r="G421" s="112"/>
      <c r="H421" s="112">
        <v>25</v>
      </c>
      <c r="I421" s="267"/>
      <c r="J421" s="195">
        <f t="shared" si="6"/>
        <v>25</v>
      </c>
    </row>
    <row r="422" spans="1:10" ht="15" customHeight="1" x14ac:dyDescent="0.2">
      <c r="A422" s="51">
        <v>1</v>
      </c>
      <c r="B422" s="81" t="s">
        <v>314</v>
      </c>
      <c r="C422" s="81" t="s">
        <v>359</v>
      </c>
      <c r="D422" s="53">
        <v>16351</v>
      </c>
      <c r="E422" s="79" t="s">
        <v>802</v>
      </c>
      <c r="F422" s="81" t="s">
        <v>3</v>
      </c>
      <c r="G422" s="147">
        <v>45</v>
      </c>
      <c r="H422" s="147">
        <v>40</v>
      </c>
      <c r="I422" s="262"/>
      <c r="J422" s="196">
        <f t="shared" si="6"/>
        <v>85</v>
      </c>
    </row>
    <row r="423" spans="1:10" ht="15" customHeight="1" x14ac:dyDescent="0.2">
      <c r="A423" s="52">
        <v>2</v>
      </c>
      <c r="B423" s="197" t="s">
        <v>314</v>
      </c>
      <c r="C423" s="197" t="s">
        <v>359</v>
      </c>
      <c r="D423" s="198">
        <v>5495</v>
      </c>
      <c r="E423" s="199" t="s">
        <v>327</v>
      </c>
      <c r="F423" s="197" t="s">
        <v>4</v>
      </c>
      <c r="G423" s="148"/>
      <c r="H423" s="148">
        <v>50</v>
      </c>
      <c r="I423" s="263"/>
      <c r="J423" s="196">
        <f t="shared" si="6"/>
        <v>50</v>
      </c>
    </row>
    <row r="424" spans="1:10" ht="15" customHeight="1" x14ac:dyDescent="0.2">
      <c r="A424" s="52">
        <v>3</v>
      </c>
      <c r="B424" s="8" t="s">
        <v>314</v>
      </c>
      <c r="C424" s="8" t="s">
        <v>359</v>
      </c>
      <c r="D424" s="11">
        <v>10196</v>
      </c>
      <c r="E424" s="39" t="s">
        <v>440</v>
      </c>
      <c r="F424" s="8" t="s">
        <v>78</v>
      </c>
      <c r="G424" s="148">
        <v>50</v>
      </c>
      <c r="H424" s="148"/>
      <c r="I424" s="263"/>
      <c r="J424" s="196">
        <f t="shared" si="6"/>
        <v>50</v>
      </c>
    </row>
    <row r="425" spans="1:10" ht="15" customHeight="1" x14ac:dyDescent="0.2">
      <c r="A425" s="52">
        <v>4</v>
      </c>
      <c r="B425" s="8" t="s">
        <v>314</v>
      </c>
      <c r="C425" s="8" t="s">
        <v>359</v>
      </c>
      <c r="D425" s="11">
        <v>18096</v>
      </c>
      <c r="E425" s="90" t="s">
        <v>1043</v>
      </c>
      <c r="F425" s="77" t="s">
        <v>2</v>
      </c>
      <c r="G425" s="112"/>
      <c r="H425" s="112">
        <v>45</v>
      </c>
      <c r="I425" s="267"/>
      <c r="J425" s="196">
        <f t="shared" si="6"/>
        <v>45</v>
      </c>
    </row>
    <row r="426" spans="1:10" ht="15" customHeight="1" thickBot="1" x14ac:dyDescent="0.25">
      <c r="A426" s="52">
        <v>5</v>
      </c>
      <c r="B426" s="8" t="s">
        <v>314</v>
      </c>
      <c r="C426" s="8" t="s">
        <v>359</v>
      </c>
      <c r="D426" s="11">
        <v>16692</v>
      </c>
      <c r="E426" s="39" t="s">
        <v>803</v>
      </c>
      <c r="F426" s="8" t="s">
        <v>382</v>
      </c>
      <c r="G426" s="148">
        <v>40</v>
      </c>
      <c r="H426" s="148"/>
      <c r="I426" s="263"/>
      <c r="J426" s="196">
        <f t="shared" si="6"/>
        <v>40</v>
      </c>
    </row>
    <row r="427" spans="1:10" ht="15" customHeight="1" x14ac:dyDescent="0.2">
      <c r="A427" s="51">
        <v>1</v>
      </c>
      <c r="B427" s="81" t="s">
        <v>314</v>
      </c>
      <c r="C427" s="81" t="s">
        <v>360</v>
      </c>
      <c r="D427" s="53">
        <v>8501</v>
      </c>
      <c r="E427" s="79" t="s">
        <v>330</v>
      </c>
      <c r="F427" s="81" t="s">
        <v>9</v>
      </c>
      <c r="G427" s="147">
        <v>45</v>
      </c>
      <c r="H427" s="147">
        <v>45</v>
      </c>
      <c r="I427" s="262"/>
      <c r="J427" s="48">
        <f t="shared" si="6"/>
        <v>90</v>
      </c>
    </row>
    <row r="428" spans="1:10" ht="15" customHeight="1" x14ac:dyDescent="0.2">
      <c r="A428" s="52">
        <v>2</v>
      </c>
      <c r="B428" s="8" t="s">
        <v>314</v>
      </c>
      <c r="C428" s="8" t="s">
        <v>360</v>
      </c>
      <c r="D428" s="11">
        <v>16559</v>
      </c>
      <c r="E428" s="39" t="s">
        <v>1044</v>
      </c>
      <c r="F428" s="8" t="s">
        <v>6</v>
      </c>
      <c r="G428" s="148"/>
      <c r="H428" s="148">
        <v>50</v>
      </c>
      <c r="I428" s="263"/>
      <c r="J428" s="196">
        <f t="shared" si="6"/>
        <v>50</v>
      </c>
    </row>
    <row r="429" spans="1:10" ht="15" customHeight="1" x14ac:dyDescent="0.2">
      <c r="A429" s="52">
        <v>3</v>
      </c>
      <c r="B429" s="197" t="s">
        <v>314</v>
      </c>
      <c r="C429" s="197" t="s">
        <v>360</v>
      </c>
      <c r="D429" s="198">
        <v>5495</v>
      </c>
      <c r="E429" s="199" t="s">
        <v>327</v>
      </c>
      <c r="F429" s="197" t="s">
        <v>4</v>
      </c>
      <c r="G429" s="148">
        <v>50</v>
      </c>
      <c r="H429" s="148"/>
      <c r="I429" s="263"/>
      <c r="J429" s="196">
        <f t="shared" si="6"/>
        <v>50</v>
      </c>
    </row>
    <row r="430" spans="1:10" ht="15" customHeight="1" x14ac:dyDescent="0.2">
      <c r="A430" s="52">
        <v>4</v>
      </c>
      <c r="B430" s="8" t="s">
        <v>314</v>
      </c>
      <c r="C430" s="8" t="s">
        <v>360</v>
      </c>
      <c r="D430" s="11">
        <v>6429</v>
      </c>
      <c r="E430" s="90" t="s">
        <v>328</v>
      </c>
      <c r="F430" s="77" t="s">
        <v>91</v>
      </c>
      <c r="G430" s="112">
        <v>37.5</v>
      </c>
      <c r="H430" s="112"/>
      <c r="I430" s="267"/>
      <c r="J430" s="196">
        <f t="shared" si="6"/>
        <v>37.5</v>
      </c>
    </row>
    <row r="431" spans="1:10" ht="15" customHeight="1" thickBot="1" x14ac:dyDescent="0.25">
      <c r="A431" s="52">
        <v>4</v>
      </c>
      <c r="B431" s="8" t="s">
        <v>314</v>
      </c>
      <c r="C431" s="8" t="s">
        <v>360</v>
      </c>
      <c r="D431" s="11">
        <v>16673</v>
      </c>
      <c r="E431" s="90" t="s">
        <v>804</v>
      </c>
      <c r="F431" s="77" t="s">
        <v>4</v>
      </c>
      <c r="G431" s="112">
        <v>37.5</v>
      </c>
      <c r="H431" s="112"/>
      <c r="I431" s="267"/>
      <c r="J431" s="195">
        <f t="shared" si="6"/>
        <v>37.5</v>
      </c>
    </row>
    <row r="432" spans="1:10" ht="15" customHeight="1" x14ac:dyDescent="0.2">
      <c r="A432" s="51">
        <v>1</v>
      </c>
      <c r="B432" s="81" t="s">
        <v>314</v>
      </c>
      <c r="C432" s="81" t="s">
        <v>361</v>
      </c>
      <c r="D432" s="53">
        <v>10232</v>
      </c>
      <c r="E432" s="83" t="s">
        <v>441</v>
      </c>
      <c r="F432" s="54" t="s">
        <v>3</v>
      </c>
      <c r="G432" s="150">
        <v>45</v>
      </c>
      <c r="H432" s="150">
        <v>50</v>
      </c>
      <c r="I432" s="265"/>
      <c r="J432" s="196">
        <f t="shared" si="6"/>
        <v>95</v>
      </c>
    </row>
    <row r="433" spans="1:10" ht="15" customHeight="1" x14ac:dyDescent="0.2">
      <c r="A433" s="52">
        <v>2</v>
      </c>
      <c r="B433" s="197" t="s">
        <v>314</v>
      </c>
      <c r="C433" s="197" t="s">
        <v>361</v>
      </c>
      <c r="D433" s="198">
        <v>7562</v>
      </c>
      <c r="E433" s="212" t="s">
        <v>333</v>
      </c>
      <c r="F433" s="213" t="s">
        <v>316</v>
      </c>
      <c r="G433" s="112">
        <v>50</v>
      </c>
      <c r="H433" s="112"/>
      <c r="I433" s="267"/>
      <c r="J433" s="196">
        <f t="shared" si="6"/>
        <v>50</v>
      </c>
    </row>
    <row r="434" spans="1:10" ht="15" customHeight="1" x14ac:dyDescent="0.2">
      <c r="A434" s="52">
        <v>3</v>
      </c>
      <c r="B434" s="8" t="s">
        <v>314</v>
      </c>
      <c r="C434" s="8" t="s">
        <v>361</v>
      </c>
      <c r="D434" s="11">
        <v>18084</v>
      </c>
      <c r="E434" s="39" t="s">
        <v>1045</v>
      </c>
      <c r="F434" s="8" t="s">
        <v>54</v>
      </c>
      <c r="G434" s="148"/>
      <c r="H434" s="148">
        <v>45</v>
      </c>
      <c r="I434" s="263"/>
      <c r="J434" s="196">
        <f t="shared" si="6"/>
        <v>45</v>
      </c>
    </row>
    <row r="435" spans="1:10" ht="15" customHeight="1" x14ac:dyDescent="0.2">
      <c r="A435" s="52">
        <v>4</v>
      </c>
      <c r="B435" s="8" t="s">
        <v>314</v>
      </c>
      <c r="C435" s="8" t="s">
        <v>361</v>
      </c>
      <c r="D435" s="11">
        <v>16341</v>
      </c>
      <c r="E435" s="39" t="s">
        <v>805</v>
      </c>
      <c r="F435" s="8" t="s">
        <v>28</v>
      </c>
      <c r="G435" s="148">
        <v>40</v>
      </c>
      <c r="H435" s="148"/>
      <c r="I435" s="263"/>
      <c r="J435" s="196">
        <f t="shared" si="6"/>
        <v>40</v>
      </c>
    </row>
    <row r="436" spans="1:10" ht="15" customHeight="1" x14ac:dyDescent="0.2">
      <c r="A436" s="52">
        <v>5</v>
      </c>
      <c r="B436" s="8" t="s">
        <v>314</v>
      </c>
      <c r="C436" s="8" t="s">
        <v>361</v>
      </c>
      <c r="D436" s="11">
        <v>17316</v>
      </c>
      <c r="E436" s="39" t="s">
        <v>1046</v>
      </c>
      <c r="F436" s="8" t="s">
        <v>1047</v>
      </c>
      <c r="G436" s="148"/>
      <c r="H436" s="148">
        <v>37.5</v>
      </c>
      <c r="I436" s="263"/>
      <c r="J436" s="196">
        <f t="shared" si="6"/>
        <v>37.5</v>
      </c>
    </row>
    <row r="437" spans="1:10" ht="15" customHeight="1" thickBot="1" x14ac:dyDescent="0.25">
      <c r="A437" s="80">
        <v>5</v>
      </c>
      <c r="B437" s="86" t="s">
        <v>314</v>
      </c>
      <c r="C437" s="86" t="s">
        <v>361</v>
      </c>
      <c r="D437" s="70">
        <v>5450</v>
      </c>
      <c r="E437" s="62" t="s">
        <v>334</v>
      </c>
      <c r="F437" s="179" t="s">
        <v>4</v>
      </c>
      <c r="G437" s="149"/>
      <c r="H437" s="149">
        <v>37.5</v>
      </c>
      <c r="I437" s="264"/>
      <c r="J437" s="196">
        <f t="shared" si="6"/>
        <v>37.5</v>
      </c>
    </row>
    <row r="438" spans="1:10" ht="15" customHeight="1" x14ac:dyDescent="0.2">
      <c r="A438" s="52">
        <v>1</v>
      </c>
      <c r="B438" s="81" t="s">
        <v>314</v>
      </c>
      <c r="C438" s="81" t="s">
        <v>1048</v>
      </c>
      <c r="D438" s="53">
        <v>18031</v>
      </c>
      <c r="E438" s="199" t="s">
        <v>1049</v>
      </c>
      <c r="F438" s="197" t="s">
        <v>44</v>
      </c>
      <c r="G438" s="148"/>
      <c r="H438" s="148">
        <v>50</v>
      </c>
      <c r="I438" s="263"/>
      <c r="J438" s="48">
        <f t="shared" si="6"/>
        <v>50</v>
      </c>
    </row>
    <row r="439" spans="1:10" ht="15" customHeight="1" thickBot="1" x14ac:dyDescent="0.25">
      <c r="A439" s="52">
        <v>2</v>
      </c>
      <c r="B439" s="197" t="s">
        <v>314</v>
      </c>
      <c r="C439" s="197" t="s">
        <v>1048</v>
      </c>
      <c r="D439" s="198">
        <v>18058</v>
      </c>
      <c r="E439" s="199" t="s">
        <v>1050</v>
      </c>
      <c r="F439" s="197" t="s">
        <v>2</v>
      </c>
      <c r="G439" s="148"/>
      <c r="H439" s="148">
        <v>45</v>
      </c>
      <c r="I439" s="263"/>
      <c r="J439" s="195">
        <f t="shared" si="6"/>
        <v>45</v>
      </c>
    </row>
    <row r="440" spans="1:10" ht="15" customHeight="1" x14ac:dyDescent="0.2">
      <c r="A440" s="51">
        <v>1</v>
      </c>
      <c r="B440" s="81" t="s">
        <v>314</v>
      </c>
      <c r="C440" s="81" t="s">
        <v>364</v>
      </c>
      <c r="D440" s="53">
        <v>18000</v>
      </c>
      <c r="E440" s="79" t="s">
        <v>1051</v>
      </c>
      <c r="F440" s="68" t="s">
        <v>4</v>
      </c>
      <c r="G440" s="147"/>
      <c r="H440" s="147">
        <v>50</v>
      </c>
      <c r="I440" s="262"/>
      <c r="J440" s="196">
        <f t="shared" si="6"/>
        <v>50</v>
      </c>
    </row>
    <row r="441" spans="1:10" ht="15" customHeight="1" x14ac:dyDescent="0.2">
      <c r="A441" s="52">
        <v>2</v>
      </c>
      <c r="B441" s="197" t="s">
        <v>314</v>
      </c>
      <c r="C441" s="197" t="s">
        <v>364</v>
      </c>
      <c r="D441" s="198">
        <v>7380</v>
      </c>
      <c r="E441" s="199" t="s">
        <v>266</v>
      </c>
      <c r="F441" s="210" t="s">
        <v>4</v>
      </c>
      <c r="G441" s="148">
        <v>50</v>
      </c>
      <c r="H441" s="148"/>
      <c r="I441" s="263"/>
      <c r="J441" s="196">
        <f t="shared" si="6"/>
        <v>50</v>
      </c>
    </row>
    <row r="442" spans="1:10" ht="15" customHeight="1" x14ac:dyDescent="0.2">
      <c r="A442" s="52">
        <v>3</v>
      </c>
      <c r="B442" s="197" t="s">
        <v>314</v>
      </c>
      <c r="C442" s="197" t="s">
        <v>364</v>
      </c>
      <c r="D442" s="198">
        <v>7562</v>
      </c>
      <c r="E442" s="199" t="s">
        <v>333</v>
      </c>
      <c r="F442" s="210" t="s">
        <v>316</v>
      </c>
      <c r="G442" s="148"/>
      <c r="H442" s="148">
        <v>45</v>
      </c>
      <c r="I442" s="263"/>
      <c r="J442" s="196">
        <f t="shared" si="6"/>
        <v>45</v>
      </c>
    </row>
    <row r="443" spans="1:10" ht="15" customHeight="1" thickBot="1" x14ac:dyDescent="0.25">
      <c r="A443" s="80">
        <v>4</v>
      </c>
      <c r="B443" s="86" t="s">
        <v>314</v>
      </c>
      <c r="C443" s="86" t="s">
        <v>364</v>
      </c>
      <c r="D443" s="70">
        <v>15959</v>
      </c>
      <c r="E443" s="62" t="s">
        <v>68</v>
      </c>
      <c r="F443" s="179" t="s">
        <v>806</v>
      </c>
      <c r="G443" s="149">
        <v>45</v>
      </c>
      <c r="H443" s="149"/>
      <c r="I443" s="264"/>
      <c r="J443" s="196">
        <f t="shared" si="6"/>
        <v>45</v>
      </c>
    </row>
    <row r="444" spans="1:10" ht="15" customHeight="1" x14ac:dyDescent="0.2">
      <c r="A444" s="51">
        <v>1</v>
      </c>
      <c r="B444" s="81" t="s">
        <v>314</v>
      </c>
      <c r="C444" s="68" t="s">
        <v>367</v>
      </c>
      <c r="D444" s="53">
        <v>10116</v>
      </c>
      <c r="E444" s="83" t="s">
        <v>442</v>
      </c>
      <c r="F444" s="54" t="s">
        <v>28</v>
      </c>
      <c r="G444" s="150">
        <v>40</v>
      </c>
      <c r="H444" s="150">
        <v>45</v>
      </c>
      <c r="I444" s="265"/>
      <c r="J444" s="48">
        <f t="shared" si="6"/>
        <v>85</v>
      </c>
    </row>
    <row r="445" spans="1:10" ht="15" customHeight="1" x14ac:dyDescent="0.2">
      <c r="A445" s="52">
        <v>2</v>
      </c>
      <c r="B445" s="8" t="s">
        <v>314</v>
      </c>
      <c r="C445" s="25" t="s">
        <v>367</v>
      </c>
      <c r="D445" s="11">
        <v>2821</v>
      </c>
      <c r="E445" s="39" t="s">
        <v>338</v>
      </c>
      <c r="F445" s="41" t="s">
        <v>123</v>
      </c>
      <c r="G445" s="148">
        <v>25</v>
      </c>
      <c r="H445" s="148">
        <v>50</v>
      </c>
      <c r="I445" s="263"/>
      <c r="J445" s="196">
        <f t="shared" si="6"/>
        <v>75</v>
      </c>
    </row>
    <row r="446" spans="1:10" ht="15" customHeight="1" x14ac:dyDescent="0.2">
      <c r="A446" s="52">
        <v>3</v>
      </c>
      <c r="B446" s="197" t="s">
        <v>314</v>
      </c>
      <c r="C446" s="210" t="s">
        <v>367</v>
      </c>
      <c r="D446" s="198">
        <v>9753</v>
      </c>
      <c r="E446" s="199" t="s">
        <v>445</v>
      </c>
      <c r="F446" s="214" t="s">
        <v>807</v>
      </c>
      <c r="G446" s="148">
        <v>30</v>
      </c>
      <c r="H446" s="148">
        <v>35</v>
      </c>
      <c r="I446" s="263"/>
      <c r="J446" s="196">
        <f t="shared" si="6"/>
        <v>65</v>
      </c>
    </row>
    <row r="447" spans="1:10" ht="15" customHeight="1" x14ac:dyDescent="0.2">
      <c r="A447" s="52">
        <v>4</v>
      </c>
      <c r="B447" s="8" t="s">
        <v>314</v>
      </c>
      <c r="C447" s="25" t="s">
        <v>367</v>
      </c>
      <c r="D447" s="11">
        <v>16347</v>
      </c>
      <c r="E447" s="39" t="s">
        <v>799</v>
      </c>
      <c r="F447" s="40" t="s">
        <v>800</v>
      </c>
      <c r="G447" s="148">
        <v>35</v>
      </c>
      <c r="H447" s="148">
        <v>30</v>
      </c>
      <c r="I447" s="263"/>
      <c r="J447" s="196">
        <f t="shared" si="6"/>
        <v>65</v>
      </c>
    </row>
    <row r="448" spans="1:10" ht="15" customHeight="1" x14ac:dyDescent="0.2">
      <c r="A448" s="52">
        <v>5</v>
      </c>
      <c r="B448" s="197" t="s">
        <v>314</v>
      </c>
      <c r="C448" s="210" t="s">
        <v>367</v>
      </c>
      <c r="D448" s="198">
        <v>2199</v>
      </c>
      <c r="E448" s="199" t="s">
        <v>336</v>
      </c>
      <c r="F448" s="214" t="s">
        <v>1</v>
      </c>
      <c r="G448" s="148">
        <v>50</v>
      </c>
      <c r="H448" s="148"/>
      <c r="I448" s="263"/>
      <c r="J448" s="196">
        <f t="shared" si="6"/>
        <v>50</v>
      </c>
    </row>
    <row r="449" spans="1:10" ht="15" customHeight="1" x14ac:dyDescent="0.2">
      <c r="A449" s="52">
        <v>6</v>
      </c>
      <c r="B449" s="8" t="s">
        <v>314</v>
      </c>
      <c r="C449" s="25" t="s">
        <v>367</v>
      </c>
      <c r="D449" s="11">
        <v>5447</v>
      </c>
      <c r="E449" s="39" t="s">
        <v>337</v>
      </c>
      <c r="F449" s="96" t="s">
        <v>382</v>
      </c>
      <c r="G449" s="148">
        <v>45</v>
      </c>
      <c r="H449" s="148"/>
      <c r="I449" s="263"/>
      <c r="J449" s="196">
        <f t="shared" si="6"/>
        <v>45</v>
      </c>
    </row>
    <row r="450" spans="1:10" ht="15" customHeight="1" x14ac:dyDescent="0.2">
      <c r="A450" s="52">
        <v>7</v>
      </c>
      <c r="B450" s="8" t="s">
        <v>314</v>
      </c>
      <c r="C450" s="25" t="s">
        <v>367</v>
      </c>
      <c r="D450" s="11">
        <v>18092</v>
      </c>
      <c r="E450" s="39" t="s">
        <v>192</v>
      </c>
      <c r="F450" s="41" t="s">
        <v>13</v>
      </c>
      <c r="G450" s="148"/>
      <c r="H450" s="148">
        <v>40</v>
      </c>
      <c r="I450" s="263"/>
      <c r="J450" s="196">
        <f t="shared" si="6"/>
        <v>40</v>
      </c>
    </row>
    <row r="451" spans="1:10" ht="15" customHeight="1" x14ac:dyDescent="0.2">
      <c r="A451" s="52">
        <v>8</v>
      </c>
      <c r="B451" s="8" t="s">
        <v>314</v>
      </c>
      <c r="C451" s="25" t="s">
        <v>367</v>
      </c>
      <c r="D451" s="11">
        <v>18031</v>
      </c>
      <c r="E451" s="39" t="s">
        <v>1049</v>
      </c>
      <c r="F451" s="41" t="s">
        <v>44</v>
      </c>
      <c r="G451" s="148"/>
      <c r="H451" s="148">
        <v>25</v>
      </c>
      <c r="I451" s="263"/>
      <c r="J451" s="196">
        <f t="shared" si="6"/>
        <v>25</v>
      </c>
    </row>
    <row r="452" spans="1:10" ht="15" customHeight="1" x14ac:dyDescent="0.2">
      <c r="A452" s="52">
        <v>9</v>
      </c>
      <c r="B452" s="8" t="s">
        <v>314</v>
      </c>
      <c r="C452" s="25" t="s">
        <v>367</v>
      </c>
      <c r="D452" s="11">
        <v>18006</v>
      </c>
      <c r="E452" s="39" t="s">
        <v>1052</v>
      </c>
      <c r="F452" s="41" t="s">
        <v>4</v>
      </c>
      <c r="G452" s="148"/>
      <c r="H452" s="148">
        <v>20</v>
      </c>
      <c r="I452" s="263"/>
      <c r="J452" s="196">
        <f t="shared" si="6"/>
        <v>20</v>
      </c>
    </row>
    <row r="453" spans="1:10" ht="15" customHeight="1" x14ac:dyDescent="0.2">
      <c r="A453" s="52">
        <v>10</v>
      </c>
      <c r="B453" s="8" t="s">
        <v>314</v>
      </c>
      <c r="C453" s="25" t="s">
        <v>367</v>
      </c>
      <c r="D453" s="11">
        <v>5549</v>
      </c>
      <c r="E453" s="90" t="s">
        <v>315</v>
      </c>
      <c r="F453" s="77" t="s">
        <v>127</v>
      </c>
      <c r="G453" s="112">
        <v>20</v>
      </c>
      <c r="H453" s="112"/>
      <c r="I453" s="267"/>
      <c r="J453" s="196">
        <f t="shared" si="6"/>
        <v>20</v>
      </c>
    </row>
    <row r="454" spans="1:10" ht="15" customHeight="1" thickBot="1" x14ac:dyDescent="0.25">
      <c r="A454" s="80">
        <v>11</v>
      </c>
      <c r="B454" s="86" t="s">
        <v>314</v>
      </c>
      <c r="C454" s="87" t="s">
        <v>367</v>
      </c>
      <c r="D454" s="70">
        <v>9892</v>
      </c>
      <c r="E454" s="58" t="s">
        <v>443</v>
      </c>
      <c r="F454" s="184" t="s">
        <v>117</v>
      </c>
      <c r="G454" s="113">
        <v>15</v>
      </c>
      <c r="H454" s="113"/>
      <c r="I454" s="266"/>
      <c r="J454" s="195">
        <f t="shared" ref="J454:J491" si="7">G454+H454+I454</f>
        <v>15</v>
      </c>
    </row>
    <row r="455" spans="1:10" ht="15" customHeight="1" x14ac:dyDescent="0.2">
      <c r="A455" s="51">
        <v>1</v>
      </c>
      <c r="B455" s="81" t="s">
        <v>314</v>
      </c>
      <c r="C455" s="68" t="s">
        <v>368</v>
      </c>
      <c r="D455" s="53">
        <v>7074</v>
      </c>
      <c r="E455" s="79" t="s">
        <v>339</v>
      </c>
      <c r="F455" s="215" t="s">
        <v>121</v>
      </c>
      <c r="G455" s="147">
        <v>45</v>
      </c>
      <c r="H455" s="147">
        <v>50</v>
      </c>
      <c r="I455" s="262"/>
      <c r="J455" s="196">
        <f t="shared" si="7"/>
        <v>95</v>
      </c>
    </row>
    <row r="456" spans="1:10" ht="15" customHeight="1" x14ac:dyDescent="0.2">
      <c r="A456" s="52">
        <v>2</v>
      </c>
      <c r="B456" s="197" t="s">
        <v>314</v>
      </c>
      <c r="C456" s="210" t="s">
        <v>368</v>
      </c>
      <c r="D456" s="198">
        <v>7442</v>
      </c>
      <c r="E456" s="199" t="s">
        <v>321</v>
      </c>
      <c r="F456" s="197" t="s">
        <v>320</v>
      </c>
      <c r="G456" s="148">
        <v>50</v>
      </c>
      <c r="H456" s="148">
        <v>40</v>
      </c>
      <c r="I456" s="263"/>
      <c r="J456" s="196">
        <f t="shared" si="7"/>
        <v>90</v>
      </c>
    </row>
    <row r="457" spans="1:10" ht="15" customHeight="1" x14ac:dyDescent="0.2">
      <c r="A457" s="52">
        <v>3</v>
      </c>
      <c r="B457" s="8" t="s">
        <v>314</v>
      </c>
      <c r="C457" s="25" t="s">
        <v>368</v>
      </c>
      <c r="D457" s="11">
        <v>16686</v>
      </c>
      <c r="E457" s="39" t="s">
        <v>808</v>
      </c>
      <c r="F457" s="41" t="s">
        <v>13</v>
      </c>
      <c r="G457" s="148">
        <v>40</v>
      </c>
      <c r="H457" s="148">
        <v>45</v>
      </c>
      <c r="I457" s="263"/>
      <c r="J457" s="196">
        <f t="shared" si="7"/>
        <v>85</v>
      </c>
    </row>
    <row r="458" spans="1:10" ht="15" customHeight="1" x14ac:dyDescent="0.2">
      <c r="A458" s="52">
        <v>4</v>
      </c>
      <c r="B458" s="8" t="s">
        <v>314</v>
      </c>
      <c r="C458" s="25" t="s">
        <v>368</v>
      </c>
      <c r="D458" s="11">
        <v>9840</v>
      </c>
      <c r="E458" s="90" t="s">
        <v>312</v>
      </c>
      <c r="F458" s="77" t="s">
        <v>44</v>
      </c>
      <c r="G458" s="112">
        <v>25</v>
      </c>
      <c r="H458" s="112">
        <v>30</v>
      </c>
      <c r="I458" s="267"/>
      <c r="J458" s="196">
        <f t="shared" si="7"/>
        <v>55</v>
      </c>
    </row>
    <row r="459" spans="1:10" ht="15" customHeight="1" x14ac:dyDescent="0.2">
      <c r="A459" s="52">
        <v>5</v>
      </c>
      <c r="B459" s="8" t="s">
        <v>314</v>
      </c>
      <c r="C459" s="25" t="s">
        <v>368</v>
      </c>
      <c r="D459" s="11">
        <v>4538</v>
      </c>
      <c r="E459" s="90" t="s">
        <v>322</v>
      </c>
      <c r="F459" s="77" t="s">
        <v>5</v>
      </c>
      <c r="G459" s="112">
        <v>20</v>
      </c>
      <c r="H459" s="112">
        <v>25</v>
      </c>
      <c r="I459" s="267"/>
      <c r="J459" s="196">
        <f t="shared" si="7"/>
        <v>45</v>
      </c>
    </row>
    <row r="460" spans="1:10" ht="15" customHeight="1" x14ac:dyDescent="0.2">
      <c r="A460" s="52">
        <v>6</v>
      </c>
      <c r="B460" s="8" t="s">
        <v>314</v>
      </c>
      <c r="C460" s="25" t="s">
        <v>368</v>
      </c>
      <c r="D460" s="11">
        <v>18087</v>
      </c>
      <c r="E460" s="90" t="s">
        <v>158</v>
      </c>
      <c r="F460" s="77" t="s">
        <v>119</v>
      </c>
      <c r="G460" s="112"/>
      <c r="H460" s="112">
        <v>35</v>
      </c>
      <c r="I460" s="267"/>
      <c r="J460" s="196">
        <f t="shared" si="7"/>
        <v>35</v>
      </c>
    </row>
    <row r="461" spans="1:10" ht="15" customHeight="1" x14ac:dyDescent="0.2">
      <c r="A461" s="52">
        <v>7</v>
      </c>
      <c r="B461" s="8" t="s">
        <v>314</v>
      </c>
      <c r="C461" s="25" t="s">
        <v>368</v>
      </c>
      <c r="D461" s="11">
        <v>16700</v>
      </c>
      <c r="E461" s="90" t="s">
        <v>809</v>
      </c>
      <c r="F461" s="77" t="s">
        <v>78</v>
      </c>
      <c r="G461" s="112">
        <v>35</v>
      </c>
      <c r="H461" s="112"/>
      <c r="I461" s="267"/>
      <c r="J461" s="196">
        <f t="shared" si="7"/>
        <v>35</v>
      </c>
    </row>
    <row r="462" spans="1:10" ht="15" customHeight="1" thickBot="1" x14ac:dyDescent="0.25">
      <c r="A462" s="52">
        <v>8</v>
      </c>
      <c r="B462" s="8" t="s">
        <v>314</v>
      </c>
      <c r="C462" s="25" t="s">
        <v>368</v>
      </c>
      <c r="D462" s="11">
        <v>10548</v>
      </c>
      <c r="E462" s="90" t="s">
        <v>307</v>
      </c>
      <c r="F462" s="77" t="s">
        <v>78</v>
      </c>
      <c r="G462" s="112">
        <v>30</v>
      </c>
      <c r="H462" s="112"/>
      <c r="I462" s="267"/>
      <c r="J462" s="196">
        <f t="shared" si="7"/>
        <v>30</v>
      </c>
    </row>
    <row r="463" spans="1:10" ht="15" customHeight="1" x14ac:dyDescent="0.2">
      <c r="A463" s="51">
        <v>1</v>
      </c>
      <c r="B463" s="81" t="s">
        <v>314</v>
      </c>
      <c r="C463" s="81" t="s">
        <v>370</v>
      </c>
      <c r="D463" s="53">
        <v>16105</v>
      </c>
      <c r="E463" s="79" t="s">
        <v>810</v>
      </c>
      <c r="F463" s="216" t="s">
        <v>119</v>
      </c>
      <c r="G463" s="147">
        <v>45</v>
      </c>
      <c r="H463" s="147">
        <v>45</v>
      </c>
      <c r="I463" s="262"/>
      <c r="J463" s="48">
        <f t="shared" si="7"/>
        <v>90</v>
      </c>
    </row>
    <row r="464" spans="1:10" ht="15" customHeight="1" x14ac:dyDescent="0.2">
      <c r="A464" s="52">
        <v>2</v>
      </c>
      <c r="B464" s="8" t="s">
        <v>314</v>
      </c>
      <c r="C464" s="8" t="s">
        <v>370</v>
      </c>
      <c r="D464" s="11">
        <v>10519</v>
      </c>
      <c r="E464" s="90" t="s">
        <v>439</v>
      </c>
      <c r="F464" s="77" t="s">
        <v>3</v>
      </c>
      <c r="G464" s="186">
        <v>30</v>
      </c>
      <c r="H464" s="186">
        <v>25</v>
      </c>
      <c r="I464" s="268"/>
      <c r="J464" s="196">
        <f t="shared" si="7"/>
        <v>55</v>
      </c>
    </row>
    <row r="465" spans="1:10" ht="15" customHeight="1" x14ac:dyDescent="0.2">
      <c r="A465" s="52">
        <v>3</v>
      </c>
      <c r="B465" s="8" t="s">
        <v>314</v>
      </c>
      <c r="C465" s="8" t="s">
        <v>370</v>
      </c>
      <c r="D465" s="11">
        <v>5237</v>
      </c>
      <c r="E465" s="39" t="s">
        <v>340</v>
      </c>
      <c r="F465" s="25" t="s">
        <v>5</v>
      </c>
      <c r="G465" s="148"/>
      <c r="H465" s="148">
        <v>50</v>
      </c>
      <c r="I465" s="263"/>
      <c r="J465" s="196">
        <f t="shared" si="7"/>
        <v>50</v>
      </c>
    </row>
    <row r="466" spans="1:10" ht="15" customHeight="1" x14ac:dyDescent="0.2">
      <c r="A466" s="52">
        <v>4</v>
      </c>
      <c r="B466" s="197" t="s">
        <v>314</v>
      </c>
      <c r="C466" s="197" t="s">
        <v>370</v>
      </c>
      <c r="D466" s="198">
        <v>10399</v>
      </c>
      <c r="E466" s="212" t="s">
        <v>446</v>
      </c>
      <c r="F466" s="213" t="s">
        <v>5</v>
      </c>
      <c r="G466" s="186">
        <v>50</v>
      </c>
      <c r="H466" s="186"/>
      <c r="I466" s="268"/>
      <c r="J466" s="196">
        <f t="shared" si="7"/>
        <v>50</v>
      </c>
    </row>
    <row r="467" spans="1:10" ht="15" customHeight="1" x14ac:dyDescent="0.2">
      <c r="A467" s="52">
        <v>5</v>
      </c>
      <c r="B467" s="8" t="s">
        <v>314</v>
      </c>
      <c r="C467" s="8" t="s">
        <v>370</v>
      </c>
      <c r="D467" s="11">
        <v>18055</v>
      </c>
      <c r="E467" s="39" t="s">
        <v>1053</v>
      </c>
      <c r="F467" s="26" t="s">
        <v>4</v>
      </c>
      <c r="G467" s="148"/>
      <c r="H467" s="148">
        <v>40</v>
      </c>
      <c r="I467" s="263"/>
      <c r="J467" s="196">
        <f t="shared" si="7"/>
        <v>40</v>
      </c>
    </row>
    <row r="468" spans="1:10" ht="15" customHeight="1" x14ac:dyDescent="0.2">
      <c r="A468" s="52">
        <v>6</v>
      </c>
      <c r="B468" s="8" t="s">
        <v>314</v>
      </c>
      <c r="C468" s="8" t="s">
        <v>370</v>
      </c>
      <c r="D468" s="11">
        <v>16276</v>
      </c>
      <c r="E468" s="90" t="s">
        <v>811</v>
      </c>
      <c r="F468" s="77" t="s">
        <v>5</v>
      </c>
      <c r="G468" s="186">
        <v>40</v>
      </c>
      <c r="H468" s="186"/>
      <c r="I468" s="268"/>
      <c r="J468" s="196">
        <f t="shared" si="7"/>
        <v>40</v>
      </c>
    </row>
    <row r="469" spans="1:10" ht="15" customHeight="1" x14ac:dyDescent="0.2">
      <c r="A469" s="52">
        <v>7</v>
      </c>
      <c r="B469" s="8" t="s">
        <v>314</v>
      </c>
      <c r="C469" s="8" t="s">
        <v>370</v>
      </c>
      <c r="D469" s="11">
        <v>17991</v>
      </c>
      <c r="E469" s="90" t="s">
        <v>1054</v>
      </c>
      <c r="F469" s="77" t="s">
        <v>4</v>
      </c>
      <c r="G469" s="186"/>
      <c r="H469" s="186">
        <v>35</v>
      </c>
      <c r="I469" s="268"/>
      <c r="J469" s="196">
        <f t="shared" si="7"/>
        <v>35</v>
      </c>
    </row>
    <row r="470" spans="1:10" ht="15" customHeight="1" x14ac:dyDescent="0.2">
      <c r="A470" s="52">
        <v>8</v>
      </c>
      <c r="B470" s="8" t="s">
        <v>314</v>
      </c>
      <c r="C470" s="8" t="s">
        <v>370</v>
      </c>
      <c r="D470" s="11">
        <v>9583</v>
      </c>
      <c r="E470" s="90" t="s">
        <v>436</v>
      </c>
      <c r="F470" s="77" t="s">
        <v>7</v>
      </c>
      <c r="G470" s="186">
        <v>35</v>
      </c>
      <c r="H470" s="186"/>
      <c r="I470" s="268"/>
      <c r="J470" s="196">
        <f t="shared" si="7"/>
        <v>35</v>
      </c>
    </row>
    <row r="471" spans="1:10" ht="15" customHeight="1" thickBot="1" x14ac:dyDescent="0.25">
      <c r="A471" s="52">
        <v>9</v>
      </c>
      <c r="B471" s="8" t="s">
        <v>314</v>
      </c>
      <c r="C471" s="8" t="s">
        <v>370</v>
      </c>
      <c r="D471" s="11">
        <v>17984</v>
      </c>
      <c r="E471" s="90" t="s">
        <v>1055</v>
      </c>
      <c r="F471" s="77" t="s">
        <v>4</v>
      </c>
      <c r="G471" s="186"/>
      <c r="H471" s="186">
        <v>30</v>
      </c>
      <c r="I471" s="268"/>
      <c r="J471" s="195">
        <f t="shared" si="7"/>
        <v>30</v>
      </c>
    </row>
    <row r="472" spans="1:10" ht="15" customHeight="1" x14ac:dyDescent="0.2">
      <c r="A472" s="51">
        <v>1</v>
      </c>
      <c r="B472" s="81" t="s">
        <v>314</v>
      </c>
      <c r="C472" s="81" t="s">
        <v>369</v>
      </c>
      <c r="D472" s="53">
        <v>18112</v>
      </c>
      <c r="E472" s="79" t="s">
        <v>1035</v>
      </c>
      <c r="F472" s="68" t="s">
        <v>1036</v>
      </c>
      <c r="G472" s="147"/>
      <c r="H472" s="147">
        <v>50</v>
      </c>
      <c r="I472" s="262"/>
      <c r="J472" s="196">
        <f t="shared" si="7"/>
        <v>50</v>
      </c>
    </row>
    <row r="473" spans="1:10" ht="15" customHeight="1" x14ac:dyDescent="0.2">
      <c r="A473" s="52">
        <v>2</v>
      </c>
      <c r="B473" s="8" t="s">
        <v>314</v>
      </c>
      <c r="C473" s="8" t="s">
        <v>369</v>
      </c>
      <c r="D473" s="11">
        <v>5450</v>
      </c>
      <c r="E473" s="90" t="s">
        <v>334</v>
      </c>
      <c r="F473" s="77" t="s">
        <v>4</v>
      </c>
      <c r="G473" s="112"/>
      <c r="H473" s="112">
        <v>45</v>
      </c>
      <c r="I473" s="267"/>
      <c r="J473" s="196">
        <f t="shared" si="7"/>
        <v>45</v>
      </c>
    </row>
    <row r="474" spans="1:10" ht="15" customHeight="1" x14ac:dyDescent="0.2">
      <c r="A474" s="52">
        <v>3</v>
      </c>
      <c r="B474" s="8" t="s">
        <v>314</v>
      </c>
      <c r="C474" s="8" t="s">
        <v>369</v>
      </c>
      <c r="D474" s="11">
        <v>17999</v>
      </c>
      <c r="E474" s="90" t="s">
        <v>1056</v>
      </c>
      <c r="F474" s="77" t="s">
        <v>4</v>
      </c>
      <c r="G474" s="112"/>
      <c r="H474" s="112">
        <v>40</v>
      </c>
      <c r="I474" s="267"/>
      <c r="J474" s="196">
        <f t="shared" si="7"/>
        <v>40</v>
      </c>
    </row>
    <row r="475" spans="1:10" ht="15" customHeight="1" thickBot="1" x14ac:dyDescent="0.25">
      <c r="A475" s="80">
        <v>4</v>
      </c>
      <c r="B475" s="86" t="s">
        <v>314</v>
      </c>
      <c r="C475" s="86" t="s">
        <v>369</v>
      </c>
      <c r="D475" s="70">
        <v>5454</v>
      </c>
      <c r="E475" s="62" t="s">
        <v>324</v>
      </c>
      <c r="F475" s="185" t="s">
        <v>4</v>
      </c>
      <c r="G475" s="149"/>
      <c r="H475" s="149">
        <v>35</v>
      </c>
      <c r="I475" s="264"/>
      <c r="J475" s="196">
        <f t="shared" si="7"/>
        <v>35</v>
      </c>
    </row>
    <row r="476" spans="1:10" ht="15" customHeight="1" x14ac:dyDescent="0.2">
      <c r="A476" s="51">
        <v>1</v>
      </c>
      <c r="B476" s="81" t="s">
        <v>314</v>
      </c>
      <c r="C476" s="81" t="s">
        <v>335</v>
      </c>
      <c r="D476" s="53">
        <v>18055</v>
      </c>
      <c r="E476" s="79" t="s">
        <v>1053</v>
      </c>
      <c r="F476" s="68" t="s">
        <v>4</v>
      </c>
      <c r="G476" s="147"/>
      <c r="H476" s="147">
        <v>50</v>
      </c>
      <c r="I476" s="262"/>
      <c r="J476" s="48">
        <f t="shared" si="7"/>
        <v>50</v>
      </c>
    </row>
    <row r="477" spans="1:10" ht="15" customHeight="1" x14ac:dyDescent="0.2">
      <c r="A477" s="52">
        <v>1</v>
      </c>
      <c r="B477" s="8" t="s">
        <v>314</v>
      </c>
      <c r="C477" s="8" t="s">
        <v>335</v>
      </c>
      <c r="D477" s="198">
        <v>5454</v>
      </c>
      <c r="E477" s="199" t="s">
        <v>324</v>
      </c>
      <c r="F477" s="210" t="s">
        <v>4</v>
      </c>
      <c r="G477" s="148"/>
      <c r="H477" s="148">
        <v>50</v>
      </c>
      <c r="I477" s="263"/>
      <c r="J477" s="196">
        <f t="shared" si="7"/>
        <v>50</v>
      </c>
    </row>
    <row r="478" spans="1:10" ht="15" customHeight="1" x14ac:dyDescent="0.2">
      <c r="A478" s="52">
        <v>2</v>
      </c>
      <c r="B478" s="8" t="s">
        <v>314</v>
      </c>
      <c r="C478" s="8" t="s">
        <v>335</v>
      </c>
      <c r="D478" s="198">
        <v>17991</v>
      </c>
      <c r="E478" s="199" t="s">
        <v>1054</v>
      </c>
      <c r="F478" s="210" t="s">
        <v>4</v>
      </c>
      <c r="G478" s="148"/>
      <c r="H478" s="148">
        <v>45</v>
      </c>
      <c r="I478" s="263"/>
      <c r="J478" s="196">
        <f t="shared" si="7"/>
        <v>45</v>
      </c>
    </row>
    <row r="479" spans="1:10" ht="15" customHeight="1" x14ac:dyDescent="0.2">
      <c r="A479" s="52">
        <v>2</v>
      </c>
      <c r="B479" s="8" t="s">
        <v>314</v>
      </c>
      <c r="C479" s="8" t="s">
        <v>335</v>
      </c>
      <c r="D479" s="11">
        <v>17999</v>
      </c>
      <c r="E479" s="39" t="s">
        <v>1056</v>
      </c>
      <c r="F479" s="25" t="s">
        <v>4</v>
      </c>
      <c r="G479" s="148"/>
      <c r="H479" s="148">
        <v>45</v>
      </c>
      <c r="I479" s="263"/>
      <c r="J479" s="196">
        <f t="shared" si="7"/>
        <v>45</v>
      </c>
    </row>
    <row r="480" spans="1:10" ht="15" customHeight="1" x14ac:dyDescent="0.2">
      <c r="A480" s="52">
        <v>3</v>
      </c>
      <c r="B480" s="8" t="s">
        <v>314</v>
      </c>
      <c r="C480" s="8" t="s">
        <v>335</v>
      </c>
      <c r="D480" s="11">
        <v>17984</v>
      </c>
      <c r="E480" s="39" t="s">
        <v>1055</v>
      </c>
      <c r="F480" s="26" t="s">
        <v>4</v>
      </c>
      <c r="G480" s="148"/>
      <c r="H480" s="148">
        <v>40</v>
      </c>
      <c r="I480" s="263"/>
      <c r="J480" s="196">
        <f t="shared" si="7"/>
        <v>40</v>
      </c>
    </row>
    <row r="481" spans="1:10" ht="15" customHeight="1" thickBot="1" x14ac:dyDescent="0.25">
      <c r="A481" s="80">
        <v>3</v>
      </c>
      <c r="B481" s="86" t="s">
        <v>314</v>
      </c>
      <c r="C481" s="86" t="s">
        <v>335</v>
      </c>
      <c r="D481" s="70">
        <v>5450</v>
      </c>
      <c r="E481" s="62" t="s">
        <v>334</v>
      </c>
      <c r="F481" s="185" t="s">
        <v>4</v>
      </c>
      <c r="G481" s="149"/>
      <c r="H481" s="149">
        <v>40</v>
      </c>
      <c r="I481" s="264"/>
      <c r="J481" s="195">
        <f t="shared" si="7"/>
        <v>40</v>
      </c>
    </row>
    <row r="482" spans="1:10" ht="15" customHeight="1" x14ac:dyDescent="0.2">
      <c r="A482" s="51">
        <v>1</v>
      </c>
      <c r="B482" s="81" t="s">
        <v>314</v>
      </c>
      <c r="C482" s="81" t="s">
        <v>1057</v>
      </c>
      <c r="D482" s="53">
        <v>18092</v>
      </c>
      <c r="E482" s="79" t="s">
        <v>192</v>
      </c>
      <c r="F482" s="68" t="s">
        <v>13</v>
      </c>
      <c r="G482" s="147"/>
      <c r="H482" s="147">
        <v>50</v>
      </c>
      <c r="I482" s="262"/>
      <c r="J482" s="196">
        <f t="shared" si="7"/>
        <v>50</v>
      </c>
    </row>
    <row r="483" spans="1:10" ht="15" customHeight="1" x14ac:dyDescent="0.2">
      <c r="A483" s="52">
        <v>1</v>
      </c>
      <c r="B483" s="8" t="s">
        <v>314</v>
      </c>
      <c r="C483" s="197" t="s">
        <v>1057</v>
      </c>
      <c r="D483" s="198">
        <v>16686</v>
      </c>
      <c r="E483" s="199" t="s">
        <v>808</v>
      </c>
      <c r="F483" s="210" t="s">
        <v>13</v>
      </c>
      <c r="G483" s="148"/>
      <c r="H483" s="148">
        <v>50</v>
      </c>
      <c r="I483" s="263"/>
      <c r="J483" s="196">
        <f t="shared" si="7"/>
        <v>50</v>
      </c>
    </row>
    <row r="484" spans="1:10" ht="15" customHeight="1" x14ac:dyDescent="0.2">
      <c r="A484" s="52">
        <v>2</v>
      </c>
      <c r="B484" s="8" t="s">
        <v>314</v>
      </c>
      <c r="C484" s="197" t="s">
        <v>1057</v>
      </c>
      <c r="D484" s="198">
        <v>9753</v>
      </c>
      <c r="E484" s="199" t="s">
        <v>445</v>
      </c>
      <c r="F484" s="210" t="s">
        <v>807</v>
      </c>
      <c r="G484" s="148"/>
      <c r="H484" s="148">
        <v>45</v>
      </c>
      <c r="I484" s="263"/>
      <c r="J484" s="196">
        <f t="shared" si="7"/>
        <v>45</v>
      </c>
    </row>
    <row r="485" spans="1:10" ht="15" customHeight="1" x14ac:dyDescent="0.2">
      <c r="A485" s="52">
        <v>2</v>
      </c>
      <c r="B485" s="8" t="s">
        <v>314</v>
      </c>
      <c r="C485" s="197" t="s">
        <v>1057</v>
      </c>
      <c r="D485" s="11">
        <v>7442</v>
      </c>
      <c r="E485" s="39" t="s">
        <v>321</v>
      </c>
      <c r="F485" s="25" t="s">
        <v>807</v>
      </c>
      <c r="G485" s="148"/>
      <c r="H485" s="148">
        <v>45</v>
      </c>
      <c r="I485" s="263"/>
      <c r="J485" s="196">
        <f t="shared" si="7"/>
        <v>45</v>
      </c>
    </row>
    <row r="486" spans="1:10" ht="15" customHeight="1" x14ac:dyDescent="0.2">
      <c r="A486" s="52">
        <v>3</v>
      </c>
      <c r="B486" s="8" t="s">
        <v>314</v>
      </c>
      <c r="C486" s="197" t="s">
        <v>1057</v>
      </c>
      <c r="D486" s="11">
        <v>18031</v>
      </c>
      <c r="E486" s="39" t="s">
        <v>1049</v>
      </c>
      <c r="F486" s="26" t="s">
        <v>44</v>
      </c>
      <c r="G486" s="148"/>
      <c r="H486" s="148">
        <v>40</v>
      </c>
      <c r="I486" s="263"/>
      <c r="J486" s="196">
        <f t="shared" si="7"/>
        <v>40</v>
      </c>
    </row>
    <row r="487" spans="1:10" ht="15" customHeight="1" thickBot="1" x14ac:dyDescent="0.25">
      <c r="A487" s="80">
        <v>3</v>
      </c>
      <c r="B487" s="86" t="s">
        <v>314</v>
      </c>
      <c r="C487" s="179" t="s">
        <v>1057</v>
      </c>
      <c r="D487" s="70">
        <v>9840</v>
      </c>
      <c r="E487" s="62" t="s">
        <v>312</v>
      </c>
      <c r="F487" s="185" t="s">
        <v>44</v>
      </c>
      <c r="G487" s="149"/>
      <c r="H487" s="149">
        <v>40</v>
      </c>
      <c r="I487" s="264"/>
      <c r="J487" s="196">
        <f t="shared" si="7"/>
        <v>40</v>
      </c>
    </row>
    <row r="488" spans="1:10" ht="15" customHeight="1" x14ac:dyDescent="0.2">
      <c r="A488" s="52">
        <v>1</v>
      </c>
      <c r="B488" s="8" t="s">
        <v>314</v>
      </c>
      <c r="C488" s="197" t="s">
        <v>1058</v>
      </c>
      <c r="D488" s="11">
        <v>16105</v>
      </c>
      <c r="E488" s="39" t="s">
        <v>810</v>
      </c>
      <c r="F488" s="26" t="s">
        <v>119</v>
      </c>
      <c r="G488" s="148"/>
      <c r="H488" s="148">
        <v>50</v>
      </c>
      <c r="I488" s="263"/>
      <c r="J488" s="48">
        <f t="shared" si="7"/>
        <v>50</v>
      </c>
    </row>
    <row r="489" spans="1:10" ht="15" customHeight="1" thickBot="1" x14ac:dyDescent="0.25">
      <c r="A489" s="80">
        <v>2</v>
      </c>
      <c r="B489" s="86" t="s">
        <v>314</v>
      </c>
      <c r="C489" s="179" t="s">
        <v>1058</v>
      </c>
      <c r="D489" s="70">
        <v>9753</v>
      </c>
      <c r="E489" s="62" t="s">
        <v>445</v>
      </c>
      <c r="F489" s="185" t="s">
        <v>807</v>
      </c>
      <c r="G489" s="149"/>
      <c r="H489" s="149">
        <v>45</v>
      </c>
      <c r="I489" s="264"/>
      <c r="J489" s="195">
        <f t="shared" si="7"/>
        <v>45</v>
      </c>
    </row>
    <row r="490" spans="1:10" ht="15" customHeight="1" x14ac:dyDescent="0.2">
      <c r="A490" s="52">
        <v>1</v>
      </c>
      <c r="B490" s="8" t="s">
        <v>314</v>
      </c>
      <c r="C490" s="197" t="s">
        <v>1059</v>
      </c>
      <c r="D490" s="11">
        <v>18087</v>
      </c>
      <c r="E490" s="39" t="s">
        <v>158</v>
      </c>
      <c r="F490" s="26" t="s">
        <v>119</v>
      </c>
      <c r="G490" s="148"/>
      <c r="H490" s="148">
        <v>50</v>
      </c>
      <c r="I490" s="263"/>
      <c r="J490" s="196">
        <f t="shared" si="7"/>
        <v>50</v>
      </c>
    </row>
    <row r="491" spans="1:10" ht="15" customHeight="1" thickBot="1" x14ac:dyDescent="0.25">
      <c r="A491" s="80">
        <v>2</v>
      </c>
      <c r="B491" s="86" t="s">
        <v>314</v>
      </c>
      <c r="C491" s="179" t="s">
        <v>1059</v>
      </c>
      <c r="D491" s="70">
        <v>7442</v>
      </c>
      <c r="E491" s="62" t="s">
        <v>321</v>
      </c>
      <c r="F491" s="185" t="s">
        <v>807</v>
      </c>
      <c r="G491" s="149"/>
      <c r="H491" s="149">
        <v>45</v>
      </c>
      <c r="I491" s="264"/>
      <c r="J491" s="195">
        <f t="shared" si="7"/>
        <v>45</v>
      </c>
    </row>
    <row r="492" spans="1:10" ht="15" customHeight="1" x14ac:dyDescent="0.2">
      <c r="A492" s="197"/>
      <c r="B492" s="197"/>
      <c r="C492" s="197"/>
      <c r="D492" s="198"/>
      <c r="E492" s="199"/>
      <c r="F492" s="217"/>
      <c r="G492" s="218"/>
      <c r="H492" s="218"/>
      <c r="I492" s="218"/>
      <c r="J492" s="261"/>
    </row>
  </sheetData>
  <sheetProtection selectLockedCells="1" autoFilter="0" selectUnlockedCells="1"/>
  <autoFilter ref="A4:J491">
    <sortState ref="A330:J333">
      <sortCondition ref="A4:A491"/>
    </sortState>
  </autoFilter>
  <sortState ref="A5:J130">
    <sortCondition ref="B5:B130"/>
    <sortCondition ref="C5:C130"/>
    <sortCondition ref="A5:A130"/>
  </sortState>
  <mergeCells count="7">
    <mergeCell ref="E1:J1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9" scale="74" orientation="portrait" r:id="rId1"/>
  <rowBreaks count="6" manualBreakCount="6">
    <brk id="58" max="8" man="1"/>
    <brk id="126" max="8" man="1"/>
    <brk id="216" max="8" man="1"/>
    <brk id="304" max="8" man="1"/>
    <brk id="384" max="8" man="1"/>
    <brk id="43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4"/>
  <sheetViews>
    <sheetView zoomScale="90" zoomScaleNormal="90" zoomScaleSheetLayoutView="80" workbookViewId="0">
      <pane ySplit="4" topLeftCell="A5" activePane="bottomLeft" state="frozen"/>
      <selection pane="bottomLeft" activeCell="E29" sqref="E29"/>
    </sheetView>
  </sheetViews>
  <sheetFormatPr defaultColWidth="9.140625" defaultRowHeight="15" customHeight="1" x14ac:dyDescent="0.25"/>
  <cols>
    <col min="1" max="1" width="8.85546875" style="5" bestFit="1" customWidth="1"/>
    <col min="2" max="2" width="17.140625" style="1" bestFit="1" customWidth="1"/>
    <col min="3" max="3" width="13" style="16" bestFit="1" customWidth="1"/>
    <col min="4" max="4" width="22.85546875" style="20" bestFit="1" customWidth="1"/>
    <col min="5" max="5" width="14.140625" style="5" bestFit="1" customWidth="1"/>
    <col min="6" max="7" width="9.85546875" style="1" bestFit="1" customWidth="1"/>
    <col min="8" max="8" width="9.85546875" style="1" customWidth="1"/>
    <col min="9" max="9" width="19.7109375" style="5" bestFit="1" customWidth="1"/>
    <col min="10" max="16384" width="9.140625" style="4"/>
  </cols>
  <sheetData>
    <row r="1" spans="1:10" ht="55.5" customHeight="1" thickBot="1" x14ac:dyDescent="0.3">
      <c r="A1" s="28"/>
      <c r="B1" s="30"/>
      <c r="C1" s="15"/>
      <c r="D1" s="289" t="s">
        <v>1365</v>
      </c>
      <c r="E1" s="290"/>
      <c r="F1" s="290"/>
      <c r="G1" s="291"/>
      <c r="H1" s="291"/>
      <c r="I1" s="292"/>
    </row>
    <row r="2" spans="1:10" ht="8.1" customHeight="1" x14ac:dyDescent="0.25">
      <c r="D2" s="19"/>
      <c r="E2" s="2"/>
      <c r="F2" s="6"/>
      <c r="G2" s="6"/>
      <c r="H2" s="6"/>
      <c r="I2" s="2"/>
    </row>
    <row r="3" spans="1:10" ht="15" customHeight="1" x14ac:dyDescent="0.25">
      <c r="A3" s="100"/>
      <c r="B3" s="100"/>
      <c r="C3" s="102"/>
      <c r="D3" s="103"/>
      <c r="E3" s="100"/>
      <c r="F3" s="246" t="s">
        <v>1451</v>
      </c>
      <c r="G3" s="46" t="s">
        <v>949</v>
      </c>
      <c r="H3" s="46" t="s">
        <v>1296</v>
      </c>
      <c r="I3" s="42" t="s">
        <v>477</v>
      </c>
    </row>
    <row r="4" spans="1:10" ht="15" customHeight="1" thickBot="1" x14ac:dyDescent="0.3">
      <c r="A4" s="27" t="s">
        <v>84</v>
      </c>
      <c r="B4" s="27" t="s">
        <v>85</v>
      </c>
      <c r="C4" s="45" t="s">
        <v>83</v>
      </c>
      <c r="D4" s="42" t="s">
        <v>86</v>
      </c>
      <c r="E4" s="27" t="s">
        <v>87</v>
      </c>
      <c r="F4" s="139" t="s">
        <v>38</v>
      </c>
      <c r="G4" s="139" t="s">
        <v>38</v>
      </c>
      <c r="H4" s="139" t="s">
        <v>38</v>
      </c>
      <c r="I4" s="42" t="s">
        <v>1297</v>
      </c>
    </row>
    <row r="5" spans="1:10" s="3" customFormat="1" ht="15" customHeight="1" x14ac:dyDescent="0.2">
      <c r="A5" s="51">
        <v>1</v>
      </c>
      <c r="B5" s="53" t="s">
        <v>21</v>
      </c>
      <c r="C5" s="47">
        <v>13116</v>
      </c>
      <c r="D5" s="61" t="s">
        <v>607</v>
      </c>
      <c r="E5" s="81" t="s">
        <v>44</v>
      </c>
      <c r="F5" s="155">
        <v>50</v>
      </c>
      <c r="G5" s="155">
        <v>50</v>
      </c>
      <c r="H5" s="286"/>
      <c r="I5" s="109">
        <f>F5+G5+H5</f>
        <v>100</v>
      </c>
    </row>
    <row r="6" spans="1:10" s="3" customFormat="1" ht="15" customHeight="1" x14ac:dyDescent="0.2">
      <c r="A6" s="52">
        <v>2</v>
      </c>
      <c r="B6" s="11" t="s">
        <v>21</v>
      </c>
      <c r="C6" s="23">
        <v>13738</v>
      </c>
      <c r="D6" s="9" t="s">
        <v>608</v>
      </c>
      <c r="E6" s="8" t="s">
        <v>74</v>
      </c>
      <c r="F6" s="137">
        <v>45</v>
      </c>
      <c r="G6" s="137">
        <v>45</v>
      </c>
      <c r="H6" s="277"/>
      <c r="I6" s="110">
        <f t="shared" ref="I6:I69" si="0">F6+G6+H6</f>
        <v>90</v>
      </c>
    </row>
    <row r="7" spans="1:10" ht="15" customHeight="1" x14ac:dyDescent="0.2">
      <c r="A7" s="52">
        <v>3</v>
      </c>
      <c r="B7" s="11" t="s">
        <v>21</v>
      </c>
      <c r="C7" s="23">
        <v>13814</v>
      </c>
      <c r="D7" s="9" t="s">
        <v>610</v>
      </c>
      <c r="E7" s="8" t="s">
        <v>13</v>
      </c>
      <c r="F7" s="137">
        <v>27.5</v>
      </c>
      <c r="G7" s="137">
        <v>40</v>
      </c>
      <c r="H7" s="277"/>
      <c r="I7" s="110">
        <f t="shared" si="0"/>
        <v>67.5</v>
      </c>
    </row>
    <row r="8" spans="1:10" ht="15" customHeight="1" x14ac:dyDescent="0.2">
      <c r="A8" s="52">
        <v>4</v>
      </c>
      <c r="B8" s="198" t="s">
        <v>21</v>
      </c>
      <c r="C8" s="198">
        <v>1997</v>
      </c>
      <c r="D8" s="219" t="s">
        <v>94</v>
      </c>
      <c r="E8" s="197" t="s">
        <v>13</v>
      </c>
      <c r="F8" s="156">
        <v>40</v>
      </c>
      <c r="G8" s="156"/>
      <c r="H8" s="287"/>
      <c r="I8" s="110">
        <f t="shared" si="0"/>
        <v>40</v>
      </c>
    </row>
    <row r="9" spans="1:10" s="3" customFormat="1" ht="15" customHeight="1" x14ac:dyDescent="0.2">
      <c r="A9" s="52">
        <v>5</v>
      </c>
      <c r="B9" s="11" t="s">
        <v>21</v>
      </c>
      <c r="C9" s="23">
        <v>13922</v>
      </c>
      <c r="D9" s="9" t="s">
        <v>611</v>
      </c>
      <c r="E9" s="8" t="s">
        <v>3</v>
      </c>
      <c r="F9" s="137">
        <v>18.5</v>
      </c>
      <c r="G9" s="137">
        <v>18.5</v>
      </c>
      <c r="H9" s="277"/>
      <c r="I9" s="110">
        <f t="shared" si="0"/>
        <v>37</v>
      </c>
    </row>
    <row r="10" spans="1:10" s="3" customFormat="1" ht="15" customHeight="1" x14ac:dyDescent="0.2">
      <c r="A10" s="52">
        <v>6</v>
      </c>
      <c r="B10" s="198" t="s">
        <v>21</v>
      </c>
      <c r="C10" s="198">
        <v>20141</v>
      </c>
      <c r="D10" s="219" t="s">
        <v>1060</v>
      </c>
      <c r="E10" s="197" t="s">
        <v>444</v>
      </c>
      <c r="F10" s="156"/>
      <c r="G10" s="156">
        <v>35</v>
      </c>
      <c r="H10" s="287"/>
      <c r="I10" s="110">
        <f t="shared" si="0"/>
        <v>35</v>
      </c>
    </row>
    <row r="11" spans="1:10" ht="15" customHeight="1" x14ac:dyDescent="0.2">
      <c r="A11" s="52">
        <v>7</v>
      </c>
      <c r="B11" s="11" t="s">
        <v>21</v>
      </c>
      <c r="C11" s="23">
        <v>13921</v>
      </c>
      <c r="D11" s="9" t="s">
        <v>609</v>
      </c>
      <c r="E11" s="8" t="s">
        <v>3</v>
      </c>
      <c r="F11" s="137">
        <v>35</v>
      </c>
      <c r="G11" s="137"/>
      <c r="H11" s="277"/>
      <c r="I11" s="110">
        <f t="shared" si="0"/>
        <v>35</v>
      </c>
    </row>
    <row r="12" spans="1:10" s="3" customFormat="1" ht="15" customHeight="1" x14ac:dyDescent="0.2">
      <c r="A12" s="52">
        <v>8</v>
      </c>
      <c r="B12" s="11" t="s">
        <v>21</v>
      </c>
      <c r="C12" s="11">
        <v>10184</v>
      </c>
      <c r="D12" s="9" t="s">
        <v>481</v>
      </c>
      <c r="E12" s="8" t="s">
        <v>28</v>
      </c>
      <c r="F12" s="156"/>
      <c r="G12" s="156">
        <v>27.5</v>
      </c>
      <c r="H12" s="287"/>
      <c r="I12" s="110">
        <f t="shared" si="0"/>
        <v>27.5</v>
      </c>
    </row>
    <row r="13" spans="1:10" ht="15" customHeight="1" x14ac:dyDescent="0.2">
      <c r="A13" s="52">
        <v>8</v>
      </c>
      <c r="B13" s="11" t="s">
        <v>21</v>
      </c>
      <c r="C13" s="11">
        <v>18603</v>
      </c>
      <c r="D13" s="9" t="s">
        <v>1061</v>
      </c>
      <c r="E13" s="8" t="s">
        <v>13</v>
      </c>
      <c r="F13" s="156"/>
      <c r="G13" s="156">
        <v>27.5</v>
      </c>
      <c r="H13" s="287"/>
      <c r="I13" s="110">
        <f t="shared" si="0"/>
        <v>27.5</v>
      </c>
    </row>
    <row r="14" spans="1:10" ht="15" customHeight="1" x14ac:dyDescent="0.25">
      <c r="A14" s="52">
        <v>10</v>
      </c>
      <c r="B14" s="11" t="s">
        <v>21</v>
      </c>
      <c r="C14" s="11">
        <v>1697</v>
      </c>
      <c r="D14" s="9" t="s">
        <v>152</v>
      </c>
      <c r="E14" s="8" t="s">
        <v>9</v>
      </c>
      <c r="F14" s="137">
        <v>27.5</v>
      </c>
      <c r="G14" s="137"/>
      <c r="H14" s="277"/>
      <c r="I14" s="110">
        <f t="shared" si="0"/>
        <v>27.5</v>
      </c>
    </row>
    <row r="15" spans="1:10" ht="15" customHeight="1" x14ac:dyDescent="0.2">
      <c r="A15" s="52">
        <v>11</v>
      </c>
      <c r="B15" s="11" t="s">
        <v>21</v>
      </c>
      <c r="C15" s="11">
        <v>13389</v>
      </c>
      <c r="D15" s="9" t="s">
        <v>1062</v>
      </c>
      <c r="E15" s="8" t="s">
        <v>28</v>
      </c>
      <c r="F15" s="156"/>
      <c r="G15" s="156">
        <v>18.5</v>
      </c>
      <c r="H15" s="287"/>
      <c r="I15" s="110">
        <f t="shared" si="0"/>
        <v>18.5</v>
      </c>
      <c r="J15" s="12"/>
    </row>
    <row r="16" spans="1:10" ht="15" customHeight="1" x14ac:dyDescent="0.2">
      <c r="A16" s="52">
        <v>12</v>
      </c>
      <c r="B16" s="11" t="s">
        <v>21</v>
      </c>
      <c r="C16" s="11">
        <v>6886</v>
      </c>
      <c r="D16" s="9" t="s">
        <v>480</v>
      </c>
      <c r="E16" s="8" t="s">
        <v>0</v>
      </c>
      <c r="F16" s="156">
        <v>18.5</v>
      </c>
      <c r="G16" s="156"/>
      <c r="H16" s="287"/>
      <c r="I16" s="110">
        <f t="shared" si="0"/>
        <v>18.5</v>
      </c>
      <c r="J16" s="12"/>
    </row>
    <row r="17" spans="1:10" ht="15" customHeight="1" x14ac:dyDescent="0.2">
      <c r="A17" s="52">
        <v>13</v>
      </c>
      <c r="B17" s="11" t="s">
        <v>21</v>
      </c>
      <c r="C17" s="11">
        <v>10106</v>
      </c>
      <c r="D17" s="9" t="s">
        <v>482</v>
      </c>
      <c r="E17" s="8" t="s">
        <v>4</v>
      </c>
      <c r="F17" s="156"/>
      <c r="G17" s="156">
        <v>15.5</v>
      </c>
      <c r="H17" s="287"/>
      <c r="I17" s="110">
        <f t="shared" si="0"/>
        <v>15.5</v>
      </c>
      <c r="J17" s="12"/>
    </row>
    <row r="18" spans="1:10" s="3" customFormat="1" ht="15" customHeight="1" x14ac:dyDescent="0.2">
      <c r="A18" s="52">
        <v>13</v>
      </c>
      <c r="B18" s="11" t="s">
        <v>21</v>
      </c>
      <c r="C18" s="23">
        <v>20189</v>
      </c>
      <c r="D18" s="9" t="s">
        <v>1063</v>
      </c>
      <c r="E18" s="8" t="s">
        <v>3</v>
      </c>
      <c r="F18" s="156"/>
      <c r="G18" s="156">
        <v>15.5</v>
      </c>
      <c r="H18" s="287"/>
      <c r="I18" s="110">
        <f t="shared" si="0"/>
        <v>15.5</v>
      </c>
      <c r="J18" s="17"/>
    </row>
    <row r="19" spans="1:10" ht="15" customHeight="1" x14ac:dyDescent="0.2">
      <c r="A19" s="52">
        <v>15</v>
      </c>
      <c r="B19" s="11" t="s">
        <v>21</v>
      </c>
      <c r="C19" s="11">
        <v>10093</v>
      </c>
      <c r="D19" s="9" t="s">
        <v>483</v>
      </c>
      <c r="E19" s="8" t="s">
        <v>3</v>
      </c>
      <c r="F19" s="156">
        <v>15</v>
      </c>
      <c r="G19" s="156"/>
      <c r="H19" s="287"/>
      <c r="I19" s="110">
        <f t="shared" si="0"/>
        <v>15</v>
      </c>
      <c r="J19" s="12"/>
    </row>
    <row r="20" spans="1:10" ht="15" customHeight="1" x14ac:dyDescent="0.2">
      <c r="A20" s="52">
        <v>15</v>
      </c>
      <c r="B20" s="11" t="s">
        <v>21</v>
      </c>
      <c r="C20" s="11">
        <v>9375</v>
      </c>
      <c r="D20" s="9" t="s">
        <v>484</v>
      </c>
      <c r="E20" s="8" t="s">
        <v>3</v>
      </c>
      <c r="F20" s="156">
        <v>15</v>
      </c>
      <c r="G20" s="156"/>
      <c r="H20" s="287"/>
      <c r="I20" s="110">
        <f t="shared" si="0"/>
        <v>15</v>
      </c>
      <c r="J20" s="12"/>
    </row>
    <row r="21" spans="1:10" ht="15" customHeight="1" x14ac:dyDescent="0.25">
      <c r="A21" s="52">
        <v>15</v>
      </c>
      <c r="B21" s="11" t="s">
        <v>21</v>
      </c>
      <c r="C21" s="11">
        <v>12783</v>
      </c>
      <c r="D21" s="9" t="s">
        <v>569</v>
      </c>
      <c r="E21" s="8" t="s">
        <v>44</v>
      </c>
      <c r="F21" s="137">
        <v>15</v>
      </c>
      <c r="G21" s="137"/>
      <c r="H21" s="277"/>
      <c r="I21" s="110">
        <f t="shared" si="0"/>
        <v>15</v>
      </c>
    </row>
    <row r="22" spans="1:10" ht="15" customHeight="1" thickBot="1" x14ac:dyDescent="0.25">
      <c r="A22" s="93">
        <v>18</v>
      </c>
      <c r="B22" s="70" t="s">
        <v>21</v>
      </c>
      <c r="C22" s="65">
        <v>16097</v>
      </c>
      <c r="D22" s="67" t="s">
        <v>612</v>
      </c>
      <c r="E22" s="179" t="s">
        <v>0</v>
      </c>
      <c r="F22" s="138">
        <v>13</v>
      </c>
      <c r="G22" s="138"/>
      <c r="H22" s="279"/>
      <c r="I22" s="110">
        <f t="shared" si="0"/>
        <v>13</v>
      </c>
      <c r="J22" s="12"/>
    </row>
    <row r="23" spans="1:10" ht="15" customHeight="1" x14ac:dyDescent="0.2">
      <c r="A23" s="51">
        <v>1</v>
      </c>
      <c r="B23" s="81" t="s">
        <v>22</v>
      </c>
      <c r="C23" s="47">
        <v>6788</v>
      </c>
      <c r="D23" s="61" t="s">
        <v>202</v>
      </c>
      <c r="E23" s="81" t="s">
        <v>74</v>
      </c>
      <c r="F23" s="155">
        <v>50</v>
      </c>
      <c r="G23" s="155">
        <v>50</v>
      </c>
      <c r="H23" s="286"/>
      <c r="I23" s="109">
        <f t="shared" si="0"/>
        <v>100</v>
      </c>
      <c r="J23" s="12"/>
    </row>
    <row r="24" spans="1:10" ht="15" customHeight="1" x14ac:dyDescent="0.2">
      <c r="A24" s="52">
        <v>2</v>
      </c>
      <c r="B24" s="11" t="s">
        <v>22</v>
      </c>
      <c r="C24" s="11">
        <v>13724</v>
      </c>
      <c r="D24" s="9" t="s">
        <v>614</v>
      </c>
      <c r="E24" s="8" t="s">
        <v>9</v>
      </c>
      <c r="F24" s="137">
        <v>27.5</v>
      </c>
      <c r="G24" s="137">
        <v>40</v>
      </c>
      <c r="H24" s="277"/>
      <c r="I24" s="110">
        <f t="shared" si="0"/>
        <v>67.5</v>
      </c>
      <c r="J24" s="12"/>
    </row>
    <row r="25" spans="1:10" ht="15" customHeight="1" x14ac:dyDescent="0.2">
      <c r="A25" s="52">
        <v>3</v>
      </c>
      <c r="B25" s="8" t="s">
        <v>22</v>
      </c>
      <c r="C25" s="23">
        <v>13406</v>
      </c>
      <c r="D25" s="9" t="s">
        <v>615</v>
      </c>
      <c r="E25" s="8" t="s">
        <v>9</v>
      </c>
      <c r="F25" s="137">
        <v>18.5</v>
      </c>
      <c r="G25" s="137">
        <v>35</v>
      </c>
      <c r="H25" s="277"/>
      <c r="I25" s="110">
        <f t="shared" si="0"/>
        <v>53.5</v>
      </c>
      <c r="J25" s="12"/>
    </row>
    <row r="26" spans="1:10" s="3" customFormat="1" ht="15" customHeight="1" x14ac:dyDescent="0.2">
      <c r="A26" s="66">
        <v>4</v>
      </c>
      <c r="B26" s="8" t="s">
        <v>22</v>
      </c>
      <c r="C26" s="11">
        <v>17498</v>
      </c>
      <c r="D26" s="90" t="s">
        <v>1064</v>
      </c>
      <c r="E26" s="77" t="s">
        <v>74</v>
      </c>
      <c r="F26" s="137"/>
      <c r="G26" s="137">
        <v>45</v>
      </c>
      <c r="H26" s="277"/>
      <c r="I26" s="110">
        <f t="shared" si="0"/>
        <v>45</v>
      </c>
      <c r="J26" s="17"/>
    </row>
    <row r="27" spans="1:10" s="3" customFormat="1" ht="15" customHeight="1" x14ac:dyDescent="0.2">
      <c r="A27" s="52">
        <v>5</v>
      </c>
      <c r="B27" s="11" t="s">
        <v>22</v>
      </c>
      <c r="C27" s="11">
        <v>964</v>
      </c>
      <c r="D27" s="9" t="s">
        <v>154</v>
      </c>
      <c r="E27" s="8" t="s">
        <v>4</v>
      </c>
      <c r="F27" s="137">
        <v>45</v>
      </c>
      <c r="G27" s="137"/>
      <c r="H27" s="277"/>
      <c r="I27" s="110">
        <f t="shared" si="0"/>
        <v>45</v>
      </c>
      <c r="J27" s="17"/>
    </row>
    <row r="28" spans="1:10" ht="15" customHeight="1" x14ac:dyDescent="0.2">
      <c r="A28" s="52">
        <v>6</v>
      </c>
      <c r="B28" s="8" t="s">
        <v>22</v>
      </c>
      <c r="C28" s="23">
        <v>1901</v>
      </c>
      <c r="D28" s="9" t="s">
        <v>96</v>
      </c>
      <c r="E28" s="8" t="s">
        <v>9</v>
      </c>
      <c r="F28" s="137">
        <v>40</v>
      </c>
      <c r="G28" s="137"/>
      <c r="H28" s="277"/>
      <c r="I28" s="110">
        <f t="shared" si="0"/>
        <v>40</v>
      </c>
      <c r="J28" s="12"/>
    </row>
    <row r="29" spans="1:10" ht="15" customHeight="1" x14ac:dyDescent="0.2">
      <c r="A29" s="52">
        <v>7</v>
      </c>
      <c r="B29" s="8" t="s">
        <v>22</v>
      </c>
      <c r="C29" s="23">
        <v>6753</v>
      </c>
      <c r="D29" s="9" t="s">
        <v>156</v>
      </c>
      <c r="E29" s="8" t="s">
        <v>9</v>
      </c>
      <c r="F29" s="137">
        <v>35</v>
      </c>
      <c r="G29" s="137"/>
      <c r="H29" s="277"/>
      <c r="I29" s="110">
        <f t="shared" si="0"/>
        <v>35</v>
      </c>
      <c r="J29" s="12"/>
    </row>
    <row r="30" spans="1:10" ht="15" customHeight="1" x14ac:dyDescent="0.2">
      <c r="A30" s="52">
        <v>8</v>
      </c>
      <c r="B30" s="8" t="s">
        <v>22</v>
      </c>
      <c r="C30" s="23">
        <v>14901</v>
      </c>
      <c r="D30" s="9" t="s">
        <v>618</v>
      </c>
      <c r="E30" s="8" t="s">
        <v>3</v>
      </c>
      <c r="F30" s="137">
        <v>10.5</v>
      </c>
      <c r="G30" s="137">
        <v>18.5</v>
      </c>
      <c r="H30" s="277"/>
      <c r="I30" s="110">
        <f t="shared" si="0"/>
        <v>29</v>
      </c>
      <c r="J30" s="12"/>
    </row>
    <row r="31" spans="1:10" s="3" customFormat="1" ht="15" customHeight="1" x14ac:dyDescent="0.2">
      <c r="A31" s="52">
        <v>9</v>
      </c>
      <c r="B31" s="8" t="s">
        <v>22</v>
      </c>
      <c r="C31" s="23">
        <v>6628</v>
      </c>
      <c r="D31" s="9" t="s">
        <v>161</v>
      </c>
      <c r="E31" s="8" t="s">
        <v>401</v>
      </c>
      <c r="F31" s="137">
        <v>14.5</v>
      </c>
      <c r="G31" s="137">
        <v>14.5</v>
      </c>
      <c r="H31" s="277"/>
      <c r="I31" s="110">
        <f t="shared" si="0"/>
        <v>29</v>
      </c>
      <c r="J31" s="17"/>
    </row>
    <row r="32" spans="1:10" s="3" customFormat="1" ht="15" customHeight="1" x14ac:dyDescent="0.2">
      <c r="A32" s="52">
        <v>10</v>
      </c>
      <c r="B32" s="8" t="s">
        <v>22</v>
      </c>
      <c r="C32" s="11">
        <v>10267</v>
      </c>
      <c r="D32" s="90" t="s">
        <v>486</v>
      </c>
      <c r="E32" s="77" t="s">
        <v>28</v>
      </c>
      <c r="F32" s="137"/>
      <c r="G32" s="137">
        <v>27.5</v>
      </c>
      <c r="H32" s="277"/>
      <c r="I32" s="110">
        <f t="shared" si="0"/>
        <v>27.5</v>
      </c>
      <c r="J32" s="17"/>
    </row>
    <row r="33" spans="1:10" s="3" customFormat="1" ht="15" customHeight="1" x14ac:dyDescent="0.2">
      <c r="A33" s="52">
        <v>10</v>
      </c>
      <c r="B33" s="8" t="s">
        <v>22</v>
      </c>
      <c r="C33" s="11">
        <v>16995</v>
      </c>
      <c r="D33" s="90" t="s">
        <v>403</v>
      </c>
      <c r="E33" s="77" t="s">
        <v>28</v>
      </c>
      <c r="F33" s="137"/>
      <c r="G33" s="137">
        <v>27.5</v>
      </c>
      <c r="H33" s="277"/>
      <c r="I33" s="110">
        <f t="shared" si="0"/>
        <v>27.5</v>
      </c>
      <c r="J33" s="17"/>
    </row>
    <row r="34" spans="1:10" s="3" customFormat="1" ht="15" customHeight="1" x14ac:dyDescent="0.2">
      <c r="A34" s="52">
        <v>12</v>
      </c>
      <c r="B34" s="8" t="s">
        <v>22</v>
      </c>
      <c r="C34" s="23">
        <v>14555</v>
      </c>
      <c r="D34" s="9" t="s">
        <v>613</v>
      </c>
      <c r="E34" s="8" t="s">
        <v>74</v>
      </c>
      <c r="F34" s="137">
        <v>27.5</v>
      </c>
      <c r="G34" s="137"/>
      <c r="H34" s="277"/>
      <c r="I34" s="110">
        <f t="shared" si="0"/>
        <v>27.5</v>
      </c>
      <c r="J34" s="17"/>
    </row>
    <row r="35" spans="1:10" s="3" customFormat="1" ht="15" customHeight="1" x14ac:dyDescent="0.2">
      <c r="A35" s="66">
        <v>13</v>
      </c>
      <c r="B35" s="8" t="s">
        <v>22</v>
      </c>
      <c r="C35" s="23">
        <v>14900</v>
      </c>
      <c r="D35" s="9" t="s">
        <v>619</v>
      </c>
      <c r="E35" s="8" t="s">
        <v>3</v>
      </c>
      <c r="F35" s="137">
        <v>10.5</v>
      </c>
      <c r="G35" s="137">
        <v>11</v>
      </c>
      <c r="H35" s="277"/>
      <c r="I35" s="110">
        <f t="shared" si="0"/>
        <v>21.5</v>
      </c>
    </row>
    <row r="36" spans="1:10" s="3" customFormat="1" ht="15" customHeight="1" x14ac:dyDescent="0.2">
      <c r="A36" s="52">
        <v>13</v>
      </c>
      <c r="B36" s="8" t="s">
        <v>22</v>
      </c>
      <c r="C36" s="23">
        <v>14903</v>
      </c>
      <c r="D36" s="9" t="s">
        <v>245</v>
      </c>
      <c r="E36" s="8" t="s">
        <v>3</v>
      </c>
      <c r="F36" s="137">
        <v>10.5</v>
      </c>
      <c r="G36" s="137">
        <v>11</v>
      </c>
      <c r="H36" s="277"/>
      <c r="I36" s="110">
        <f t="shared" si="0"/>
        <v>21.5</v>
      </c>
    </row>
    <row r="37" spans="1:10" ht="15" customHeight="1" x14ac:dyDescent="0.2">
      <c r="A37" s="52">
        <v>15</v>
      </c>
      <c r="B37" s="8" t="s">
        <v>22</v>
      </c>
      <c r="C37" s="11">
        <v>20107</v>
      </c>
      <c r="D37" s="90" t="s">
        <v>1065</v>
      </c>
      <c r="E37" s="77" t="s">
        <v>9</v>
      </c>
      <c r="F37" s="137"/>
      <c r="G37" s="137">
        <v>18.5</v>
      </c>
      <c r="H37" s="277"/>
      <c r="I37" s="110">
        <f t="shared" si="0"/>
        <v>18.5</v>
      </c>
    </row>
    <row r="38" spans="1:10" ht="15" customHeight="1" x14ac:dyDescent="0.2">
      <c r="A38" s="52">
        <v>16</v>
      </c>
      <c r="B38" s="8" t="s">
        <v>22</v>
      </c>
      <c r="C38" s="23">
        <v>13550</v>
      </c>
      <c r="D38" s="9" t="s">
        <v>616</v>
      </c>
      <c r="E38" s="8" t="s">
        <v>44</v>
      </c>
      <c r="F38" s="137">
        <v>18.5</v>
      </c>
      <c r="G38" s="137"/>
      <c r="H38" s="277"/>
      <c r="I38" s="110">
        <f t="shared" si="0"/>
        <v>18.5</v>
      </c>
    </row>
    <row r="39" spans="1:10" s="3" customFormat="1" ht="15" customHeight="1" x14ac:dyDescent="0.25">
      <c r="A39" s="52">
        <v>17</v>
      </c>
      <c r="B39" s="11" t="s">
        <v>22</v>
      </c>
      <c r="C39" s="11">
        <v>18531</v>
      </c>
      <c r="D39" s="9" t="s">
        <v>1066</v>
      </c>
      <c r="E39" s="8" t="s">
        <v>3</v>
      </c>
      <c r="F39" s="137"/>
      <c r="G39" s="137">
        <v>14.5</v>
      </c>
      <c r="H39" s="277"/>
      <c r="I39" s="110">
        <f t="shared" si="0"/>
        <v>14.5</v>
      </c>
    </row>
    <row r="40" spans="1:10" s="3" customFormat="1" ht="15" customHeight="1" x14ac:dyDescent="0.2">
      <c r="A40" s="66">
        <v>17</v>
      </c>
      <c r="B40" s="8" t="s">
        <v>22</v>
      </c>
      <c r="C40" s="11">
        <v>17538</v>
      </c>
      <c r="D40" s="90" t="s">
        <v>1067</v>
      </c>
      <c r="E40" s="77" t="s">
        <v>58</v>
      </c>
      <c r="F40" s="137"/>
      <c r="G40" s="137">
        <v>14.5</v>
      </c>
      <c r="H40" s="277"/>
      <c r="I40" s="110">
        <f t="shared" si="0"/>
        <v>14.5</v>
      </c>
    </row>
    <row r="41" spans="1:10" s="3" customFormat="1" ht="15" customHeight="1" x14ac:dyDescent="0.2">
      <c r="A41" s="52">
        <v>17</v>
      </c>
      <c r="B41" s="8" t="s">
        <v>22</v>
      </c>
      <c r="C41" s="23">
        <v>6321</v>
      </c>
      <c r="D41" s="9" t="s">
        <v>157</v>
      </c>
      <c r="E41" s="8" t="s">
        <v>4</v>
      </c>
      <c r="F41" s="137"/>
      <c r="G41" s="137">
        <v>14.5</v>
      </c>
      <c r="H41" s="277"/>
      <c r="I41" s="110">
        <f t="shared" si="0"/>
        <v>14.5</v>
      </c>
    </row>
    <row r="42" spans="1:10" s="3" customFormat="1" ht="15" customHeight="1" x14ac:dyDescent="0.2">
      <c r="A42" s="52">
        <v>20</v>
      </c>
      <c r="B42" s="8" t="s">
        <v>22</v>
      </c>
      <c r="C42" s="11">
        <v>9382</v>
      </c>
      <c r="D42" s="90" t="s">
        <v>488</v>
      </c>
      <c r="E42" s="77" t="s">
        <v>3</v>
      </c>
      <c r="F42" s="137">
        <v>14.5</v>
      </c>
      <c r="G42" s="137"/>
      <c r="H42" s="277"/>
      <c r="I42" s="110">
        <f t="shared" si="0"/>
        <v>14.5</v>
      </c>
    </row>
    <row r="43" spans="1:10" s="3" customFormat="1" ht="15" customHeight="1" x14ac:dyDescent="0.2">
      <c r="A43" s="52">
        <v>20</v>
      </c>
      <c r="B43" s="8" t="s">
        <v>22</v>
      </c>
      <c r="C43" s="23">
        <v>6990</v>
      </c>
      <c r="D43" s="9" t="s">
        <v>160</v>
      </c>
      <c r="E43" s="8" t="s">
        <v>9</v>
      </c>
      <c r="F43" s="137">
        <v>14.5</v>
      </c>
      <c r="G43" s="137"/>
      <c r="H43" s="277"/>
      <c r="I43" s="110">
        <f t="shared" si="0"/>
        <v>14.5</v>
      </c>
    </row>
    <row r="44" spans="1:10" s="3" customFormat="1" ht="15" customHeight="1" x14ac:dyDescent="0.2">
      <c r="A44" s="52">
        <v>20</v>
      </c>
      <c r="B44" s="8" t="s">
        <v>22</v>
      </c>
      <c r="C44" s="23">
        <v>16308</v>
      </c>
      <c r="D44" s="9" t="s">
        <v>617</v>
      </c>
      <c r="E44" s="8" t="s">
        <v>4</v>
      </c>
      <c r="F44" s="137">
        <v>14.5</v>
      </c>
      <c r="G44" s="137"/>
      <c r="H44" s="277"/>
      <c r="I44" s="110">
        <f t="shared" si="0"/>
        <v>14.5</v>
      </c>
    </row>
    <row r="45" spans="1:10" s="3" customFormat="1" ht="15" customHeight="1" x14ac:dyDescent="0.2">
      <c r="A45" s="52">
        <v>23</v>
      </c>
      <c r="B45" s="8" t="s">
        <v>22</v>
      </c>
      <c r="C45" s="11">
        <v>17340</v>
      </c>
      <c r="D45" s="90" t="s">
        <v>1068</v>
      </c>
      <c r="E45" s="77" t="s">
        <v>4</v>
      </c>
      <c r="F45" s="137"/>
      <c r="G45" s="137">
        <v>11</v>
      </c>
      <c r="H45" s="277"/>
      <c r="I45" s="110">
        <f t="shared" si="0"/>
        <v>11</v>
      </c>
    </row>
    <row r="46" spans="1:10" s="3" customFormat="1" ht="15" customHeight="1" x14ac:dyDescent="0.2">
      <c r="A46" s="52">
        <v>24</v>
      </c>
      <c r="B46" s="8" t="s">
        <v>22</v>
      </c>
      <c r="C46" s="23">
        <v>9790</v>
      </c>
      <c r="D46" s="9" t="s">
        <v>586</v>
      </c>
      <c r="E46" s="8" t="s">
        <v>3</v>
      </c>
      <c r="F46" s="137">
        <v>10.5</v>
      </c>
      <c r="G46" s="137"/>
      <c r="H46" s="277"/>
      <c r="I46" s="110">
        <f t="shared" si="0"/>
        <v>10.5</v>
      </c>
    </row>
    <row r="47" spans="1:10" s="3" customFormat="1" ht="15" customHeight="1" thickBot="1" x14ac:dyDescent="0.3">
      <c r="A47" s="52">
        <v>25</v>
      </c>
      <c r="B47" s="11" t="s">
        <v>22</v>
      </c>
      <c r="C47" s="11">
        <v>2312</v>
      </c>
      <c r="D47" s="9" t="s">
        <v>95</v>
      </c>
      <c r="E47" s="8" t="s">
        <v>9</v>
      </c>
      <c r="F47" s="137">
        <v>8</v>
      </c>
      <c r="G47" s="137"/>
      <c r="H47" s="277"/>
      <c r="I47" s="111">
        <f t="shared" si="0"/>
        <v>8</v>
      </c>
    </row>
    <row r="48" spans="1:10" s="3" customFormat="1" ht="15" customHeight="1" x14ac:dyDescent="0.25">
      <c r="A48" s="51">
        <v>1</v>
      </c>
      <c r="B48" s="53" t="s">
        <v>62</v>
      </c>
      <c r="C48" s="53">
        <v>10313</v>
      </c>
      <c r="D48" s="174" t="s">
        <v>490</v>
      </c>
      <c r="E48" s="53" t="s">
        <v>3</v>
      </c>
      <c r="F48" s="155">
        <v>50</v>
      </c>
      <c r="G48" s="155">
        <v>45</v>
      </c>
      <c r="H48" s="273"/>
      <c r="I48" s="110">
        <f t="shared" si="0"/>
        <v>95</v>
      </c>
      <c r="J48" s="4"/>
    </row>
    <row r="49" spans="1:10" ht="15" customHeight="1" x14ac:dyDescent="0.25">
      <c r="A49" s="52">
        <v>2</v>
      </c>
      <c r="B49" s="11" t="s">
        <v>62</v>
      </c>
      <c r="C49" s="8">
        <v>15952</v>
      </c>
      <c r="D49" s="9" t="s">
        <v>621</v>
      </c>
      <c r="E49" s="8" t="s">
        <v>3</v>
      </c>
      <c r="F49" s="137">
        <v>15.5</v>
      </c>
      <c r="G49" s="137">
        <v>35</v>
      </c>
      <c r="H49" s="274"/>
      <c r="I49" s="110">
        <f t="shared" si="0"/>
        <v>50.5</v>
      </c>
    </row>
    <row r="50" spans="1:10" s="3" customFormat="1" ht="15" customHeight="1" x14ac:dyDescent="0.25">
      <c r="A50" s="52">
        <v>3</v>
      </c>
      <c r="B50" s="11" t="s">
        <v>62</v>
      </c>
      <c r="C50" s="8">
        <v>17856</v>
      </c>
      <c r="D50" s="9" t="s">
        <v>1069</v>
      </c>
      <c r="E50" s="8" t="s">
        <v>13</v>
      </c>
      <c r="F50" s="137"/>
      <c r="G50" s="137">
        <v>50</v>
      </c>
      <c r="H50" s="274"/>
      <c r="I50" s="110">
        <f t="shared" si="0"/>
        <v>50</v>
      </c>
      <c r="J50" s="4"/>
    </row>
    <row r="51" spans="1:10" ht="15" customHeight="1" x14ac:dyDescent="0.25">
      <c r="A51" s="66">
        <v>4</v>
      </c>
      <c r="B51" s="11" t="s">
        <v>62</v>
      </c>
      <c r="C51" s="11">
        <v>12567</v>
      </c>
      <c r="D51" s="9" t="s">
        <v>494</v>
      </c>
      <c r="E51" s="11" t="s">
        <v>76</v>
      </c>
      <c r="F51" s="137">
        <v>45</v>
      </c>
      <c r="G51" s="137"/>
      <c r="H51" s="274"/>
      <c r="I51" s="110">
        <f t="shared" si="0"/>
        <v>45</v>
      </c>
    </row>
    <row r="52" spans="1:10" ht="15" customHeight="1" x14ac:dyDescent="0.25">
      <c r="A52" s="52">
        <v>5</v>
      </c>
      <c r="B52" s="11" t="s">
        <v>62</v>
      </c>
      <c r="C52" s="11">
        <v>12558</v>
      </c>
      <c r="D52" s="9" t="s">
        <v>104</v>
      </c>
      <c r="E52" s="11" t="s">
        <v>2</v>
      </c>
      <c r="F52" s="137">
        <v>15.5</v>
      </c>
      <c r="G52" s="137">
        <v>27.5</v>
      </c>
      <c r="H52" s="274"/>
      <c r="I52" s="110">
        <f t="shared" si="0"/>
        <v>43</v>
      </c>
    </row>
    <row r="53" spans="1:10" s="3" customFormat="1" ht="15" customHeight="1" x14ac:dyDescent="0.25">
      <c r="A53" s="52">
        <v>6</v>
      </c>
      <c r="B53" s="11" t="s">
        <v>62</v>
      </c>
      <c r="C53" s="11">
        <v>1807</v>
      </c>
      <c r="D53" s="99" t="s">
        <v>491</v>
      </c>
      <c r="E53" s="11" t="s">
        <v>3</v>
      </c>
      <c r="F53" s="137">
        <v>27.5</v>
      </c>
      <c r="G53" s="137">
        <v>14.5</v>
      </c>
      <c r="H53" s="274"/>
      <c r="I53" s="110">
        <f t="shared" si="0"/>
        <v>42</v>
      </c>
      <c r="J53" s="4"/>
    </row>
    <row r="54" spans="1:10" ht="15" customHeight="1" x14ac:dyDescent="0.25">
      <c r="A54" s="52">
        <v>7</v>
      </c>
      <c r="B54" s="11" t="s">
        <v>62</v>
      </c>
      <c r="C54" s="8">
        <v>13807</v>
      </c>
      <c r="D54" s="9" t="s">
        <v>940</v>
      </c>
      <c r="E54" s="8" t="s">
        <v>13</v>
      </c>
      <c r="F54" s="137"/>
      <c r="G54" s="137">
        <v>40</v>
      </c>
      <c r="H54" s="274"/>
      <c r="I54" s="110">
        <f t="shared" si="0"/>
        <v>40</v>
      </c>
    </row>
    <row r="55" spans="1:10" ht="15" customHeight="1" x14ac:dyDescent="0.25">
      <c r="A55" s="52">
        <v>8</v>
      </c>
      <c r="B55" s="11" t="s">
        <v>62</v>
      </c>
      <c r="C55" s="11">
        <v>12538</v>
      </c>
      <c r="D55" s="99" t="s">
        <v>492</v>
      </c>
      <c r="E55" s="11" t="s">
        <v>4</v>
      </c>
      <c r="F55" s="137">
        <v>40</v>
      </c>
      <c r="G55" s="137"/>
      <c r="H55" s="274"/>
      <c r="I55" s="110">
        <f t="shared" si="0"/>
        <v>40</v>
      </c>
    </row>
    <row r="56" spans="1:10" ht="15" customHeight="1" x14ac:dyDescent="0.25">
      <c r="A56" s="52">
        <v>9</v>
      </c>
      <c r="B56" s="11" t="s">
        <v>62</v>
      </c>
      <c r="C56" s="11">
        <v>5194</v>
      </c>
      <c r="D56" s="99" t="s">
        <v>60</v>
      </c>
      <c r="E56" s="11" t="s">
        <v>2</v>
      </c>
      <c r="F56" s="137">
        <v>35</v>
      </c>
      <c r="G56" s="137"/>
      <c r="H56" s="274"/>
      <c r="I56" s="110">
        <f t="shared" si="0"/>
        <v>35</v>
      </c>
    </row>
    <row r="57" spans="1:10" ht="15" customHeight="1" x14ac:dyDescent="0.25">
      <c r="A57" s="52">
        <v>10</v>
      </c>
      <c r="B57" s="11" t="s">
        <v>62</v>
      </c>
      <c r="C57" s="8">
        <v>6829</v>
      </c>
      <c r="D57" s="9" t="s">
        <v>232</v>
      </c>
      <c r="E57" s="8" t="s">
        <v>4</v>
      </c>
      <c r="F57" s="137">
        <v>5.5</v>
      </c>
      <c r="G57" s="137">
        <v>27.5</v>
      </c>
      <c r="H57" s="274"/>
      <c r="I57" s="110">
        <f t="shared" si="0"/>
        <v>33</v>
      </c>
    </row>
    <row r="58" spans="1:10" s="3" customFormat="1" ht="15" customHeight="1" x14ac:dyDescent="0.25">
      <c r="A58" s="52">
        <v>11</v>
      </c>
      <c r="B58" s="11" t="s">
        <v>62</v>
      </c>
      <c r="C58" s="8">
        <v>8954</v>
      </c>
      <c r="D58" s="9" t="s">
        <v>234</v>
      </c>
      <c r="E58" s="8" t="s">
        <v>4</v>
      </c>
      <c r="F58" s="137">
        <v>11.5</v>
      </c>
      <c r="G58" s="137">
        <v>18.5</v>
      </c>
      <c r="H58" s="274"/>
      <c r="I58" s="110">
        <f t="shared" si="0"/>
        <v>30</v>
      </c>
      <c r="J58" s="4"/>
    </row>
    <row r="59" spans="1:10" s="3" customFormat="1" ht="15" customHeight="1" x14ac:dyDescent="0.25">
      <c r="A59" s="52">
        <v>12</v>
      </c>
      <c r="B59" s="11" t="s">
        <v>62</v>
      </c>
      <c r="C59" s="11">
        <v>12560</v>
      </c>
      <c r="D59" s="9" t="s">
        <v>493</v>
      </c>
      <c r="E59" s="11" t="s">
        <v>75</v>
      </c>
      <c r="F59" s="137">
        <v>27.5</v>
      </c>
      <c r="G59" s="137"/>
      <c r="H59" s="274"/>
      <c r="I59" s="110">
        <f t="shared" si="0"/>
        <v>27.5</v>
      </c>
      <c r="J59" s="4"/>
    </row>
    <row r="60" spans="1:10" ht="15" customHeight="1" x14ac:dyDescent="0.25">
      <c r="A60" s="66">
        <v>13</v>
      </c>
      <c r="B60" s="11" t="s">
        <v>62</v>
      </c>
      <c r="C60" s="11">
        <v>5175</v>
      </c>
      <c r="D60" s="9" t="s">
        <v>211</v>
      </c>
      <c r="E60" s="8" t="s">
        <v>5</v>
      </c>
      <c r="F60" s="137">
        <v>11.5</v>
      </c>
      <c r="G60" s="137">
        <v>14.5</v>
      </c>
      <c r="H60" s="274"/>
      <c r="I60" s="110">
        <f t="shared" si="0"/>
        <v>26</v>
      </c>
    </row>
    <row r="61" spans="1:10" s="3" customFormat="1" ht="15" customHeight="1" x14ac:dyDescent="0.25">
      <c r="A61" s="52">
        <v>14</v>
      </c>
      <c r="B61" s="11" t="s">
        <v>62</v>
      </c>
      <c r="C61" s="11">
        <v>17962</v>
      </c>
      <c r="D61" s="9" t="s">
        <v>1070</v>
      </c>
      <c r="E61" s="11" t="s">
        <v>3</v>
      </c>
      <c r="F61" s="137"/>
      <c r="G61" s="137">
        <v>18.5</v>
      </c>
      <c r="H61" s="274"/>
      <c r="I61" s="110">
        <f t="shared" si="0"/>
        <v>18.5</v>
      </c>
      <c r="J61" s="4"/>
    </row>
    <row r="62" spans="1:10" s="3" customFormat="1" ht="15" customHeight="1" x14ac:dyDescent="0.25">
      <c r="A62" s="66">
        <v>15</v>
      </c>
      <c r="B62" s="11" t="s">
        <v>62</v>
      </c>
      <c r="C62" s="8">
        <v>8952</v>
      </c>
      <c r="D62" s="9" t="s">
        <v>233</v>
      </c>
      <c r="E62" s="8" t="s">
        <v>75</v>
      </c>
      <c r="F62" s="137">
        <v>18.5</v>
      </c>
      <c r="G62" s="137"/>
      <c r="H62" s="274"/>
      <c r="I62" s="110">
        <f t="shared" si="0"/>
        <v>18.5</v>
      </c>
      <c r="J62" s="4"/>
    </row>
    <row r="63" spans="1:10" s="3" customFormat="1" ht="15" customHeight="1" x14ac:dyDescent="0.25">
      <c r="A63" s="52">
        <v>15</v>
      </c>
      <c r="B63" s="11" t="s">
        <v>62</v>
      </c>
      <c r="C63" s="8">
        <v>16162</v>
      </c>
      <c r="D63" s="9" t="s">
        <v>620</v>
      </c>
      <c r="E63" s="8" t="s">
        <v>44</v>
      </c>
      <c r="F63" s="137">
        <v>18.5</v>
      </c>
      <c r="G63" s="137"/>
      <c r="H63" s="274"/>
      <c r="I63" s="110">
        <f t="shared" si="0"/>
        <v>18.5</v>
      </c>
      <c r="J63" s="4"/>
    </row>
    <row r="64" spans="1:10" s="3" customFormat="1" ht="15" customHeight="1" x14ac:dyDescent="0.25">
      <c r="A64" s="52">
        <v>16</v>
      </c>
      <c r="B64" s="11" t="s">
        <v>62</v>
      </c>
      <c r="C64" s="8">
        <v>8975</v>
      </c>
      <c r="D64" s="9" t="s">
        <v>236</v>
      </c>
      <c r="E64" s="8" t="s">
        <v>4</v>
      </c>
      <c r="F64" s="137">
        <v>15.5</v>
      </c>
      <c r="G64" s="137"/>
      <c r="H64" s="274"/>
      <c r="I64" s="110">
        <f t="shared" si="0"/>
        <v>15.5</v>
      </c>
      <c r="J64" s="4"/>
    </row>
    <row r="65" spans="1:10" ht="15" customHeight="1" x14ac:dyDescent="0.25">
      <c r="A65" s="52">
        <v>16</v>
      </c>
      <c r="B65" s="11" t="s">
        <v>62</v>
      </c>
      <c r="C65" s="11">
        <v>12562</v>
      </c>
      <c r="D65" s="9" t="s">
        <v>499</v>
      </c>
      <c r="E65" s="11" t="s">
        <v>75</v>
      </c>
      <c r="F65" s="137">
        <v>15.5</v>
      </c>
      <c r="G65" s="137"/>
      <c r="H65" s="274"/>
      <c r="I65" s="110">
        <f t="shared" si="0"/>
        <v>15.5</v>
      </c>
    </row>
    <row r="66" spans="1:10" ht="15" customHeight="1" x14ac:dyDescent="0.25">
      <c r="A66" s="66">
        <v>18</v>
      </c>
      <c r="B66" s="11" t="s">
        <v>62</v>
      </c>
      <c r="C66" s="11">
        <v>20118</v>
      </c>
      <c r="D66" s="9" t="s">
        <v>1071</v>
      </c>
      <c r="E66" s="11" t="s">
        <v>58</v>
      </c>
      <c r="F66" s="137"/>
      <c r="G66" s="137">
        <v>14.5</v>
      </c>
      <c r="H66" s="274"/>
      <c r="I66" s="110">
        <f t="shared" si="0"/>
        <v>14.5</v>
      </c>
    </row>
    <row r="67" spans="1:10" ht="15" customHeight="1" x14ac:dyDescent="0.25">
      <c r="A67" s="52">
        <v>18</v>
      </c>
      <c r="B67" s="11" t="s">
        <v>62</v>
      </c>
      <c r="C67" s="11">
        <v>13952</v>
      </c>
      <c r="D67" s="9" t="s">
        <v>1072</v>
      </c>
      <c r="E67" s="11" t="s">
        <v>4</v>
      </c>
      <c r="F67" s="137"/>
      <c r="G67" s="137">
        <v>14.5</v>
      </c>
      <c r="H67" s="274"/>
      <c r="I67" s="110">
        <f t="shared" si="0"/>
        <v>14.5</v>
      </c>
    </row>
    <row r="68" spans="1:10" ht="15" customHeight="1" x14ac:dyDescent="0.25">
      <c r="A68" s="52">
        <v>20</v>
      </c>
      <c r="B68" s="11" t="s">
        <v>62</v>
      </c>
      <c r="C68" s="11">
        <v>14239</v>
      </c>
      <c r="D68" s="9" t="s">
        <v>628</v>
      </c>
      <c r="E68" s="8" t="s">
        <v>3</v>
      </c>
      <c r="F68" s="137">
        <v>1</v>
      </c>
      <c r="G68" s="137">
        <v>10.5</v>
      </c>
      <c r="H68" s="274"/>
      <c r="I68" s="110">
        <f t="shared" si="0"/>
        <v>11.5</v>
      </c>
    </row>
    <row r="69" spans="1:10" ht="15" customHeight="1" x14ac:dyDescent="0.25">
      <c r="A69" s="52">
        <v>20</v>
      </c>
      <c r="B69" s="11" t="s">
        <v>62</v>
      </c>
      <c r="C69" s="8">
        <v>9215</v>
      </c>
      <c r="D69" s="9" t="s">
        <v>629</v>
      </c>
      <c r="E69" s="8" t="s">
        <v>13</v>
      </c>
      <c r="F69" s="137">
        <v>1</v>
      </c>
      <c r="G69" s="137">
        <v>10.5</v>
      </c>
      <c r="H69" s="274"/>
      <c r="I69" s="110">
        <f t="shared" si="0"/>
        <v>11.5</v>
      </c>
    </row>
    <row r="70" spans="1:10" ht="15" customHeight="1" x14ac:dyDescent="0.25">
      <c r="A70" s="52">
        <v>22</v>
      </c>
      <c r="B70" s="11" t="s">
        <v>62</v>
      </c>
      <c r="C70" s="11">
        <v>6795</v>
      </c>
      <c r="D70" s="9" t="s">
        <v>498</v>
      </c>
      <c r="E70" s="11" t="s">
        <v>13</v>
      </c>
      <c r="F70" s="137">
        <v>11.5</v>
      </c>
      <c r="G70" s="137"/>
      <c r="H70" s="274"/>
      <c r="I70" s="110">
        <f t="shared" ref="I70:I133" si="1">F70+G70+H70</f>
        <v>11.5</v>
      </c>
    </row>
    <row r="71" spans="1:10" ht="15" customHeight="1" x14ac:dyDescent="0.25">
      <c r="A71" s="52">
        <v>22</v>
      </c>
      <c r="B71" s="11" t="s">
        <v>62</v>
      </c>
      <c r="C71" s="8">
        <v>12821</v>
      </c>
      <c r="D71" s="9" t="s">
        <v>622</v>
      </c>
      <c r="E71" s="8" t="s">
        <v>13</v>
      </c>
      <c r="F71" s="137">
        <v>11.5</v>
      </c>
      <c r="G71" s="137"/>
      <c r="H71" s="274"/>
      <c r="I71" s="110">
        <f t="shared" si="1"/>
        <v>11.5</v>
      </c>
    </row>
    <row r="72" spans="1:10" ht="15" customHeight="1" x14ac:dyDescent="0.25">
      <c r="A72" s="52">
        <v>24</v>
      </c>
      <c r="B72" s="11" t="s">
        <v>62</v>
      </c>
      <c r="C72" s="8">
        <v>15493</v>
      </c>
      <c r="D72" s="9" t="s">
        <v>1073</v>
      </c>
      <c r="E72" s="8" t="s">
        <v>13</v>
      </c>
      <c r="F72" s="137"/>
      <c r="G72" s="137">
        <v>10.5</v>
      </c>
      <c r="H72" s="274"/>
      <c r="I72" s="110">
        <f t="shared" si="1"/>
        <v>10.5</v>
      </c>
    </row>
    <row r="73" spans="1:10" ht="15" customHeight="1" x14ac:dyDescent="0.25">
      <c r="A73" s="52">
        <v>24</v>
      </c>
      <c r="B73" s="198" t="s">
        <v>62</v>
      </c>
      <c r="C73" s="198">
        <v>10337</v>
      </c>
      <c r="D73" s="219" t="s">
        <v>500</v>
      </c>
      <c r="E73" s="198" t="s">
        <v>3</v>
      </c>
      <c r="F73" s="137"/>
      <c r="G73" s="137">
        <v>10.5</v>
      </c>
      <c r="H73" s="274"/>
      <c r="I73" s="110">
        <f t="shared" si="1"/>
        <v>10.5</v>
      </c>
    </row>
    <row r="74" spans="1:10" ht="15" customHeight="1" x14ac:dyDescent="0.25">
      <c r="A74" s="66">
        <v>26</v>
      </c>
      <c r="B74" s="11" t="s">
        <v>62</v>
      </c>
      <c r="C74" s="11">
        <v>10320</v>
      </c>
      <c r="D74" s="9" t="s">
        <v>485</v>
      </c>
      <c r="E74" s="11" t="s">
        <v>3</v>
      </c>
      <c r="F74" s="137">
        <v>1</v>
      </c>
      <c r="G74" s="137">
        <v>6</v>
      </c>
      <c r="H74" s="274"/>
      <c r="I74" s="110">
        <f t="shared" si="1"/>
        <v>7</v>
      </c>
    </row>
    <row r="75" spans="1:10" ht="15" customHeight="1" x14ac:dyDescent="0.25">
      <c r="A75" s="66">
        <v>27</v>
      </c>
      <c r="B75" s="11" t="s">
        <v>62</v>
      </c>
      <c r="C75" s="11">
        <v>20161</v>
      </c>
      <c r="D75" s="9" t="s">
        <v>1074</v>
      </c>
      <c r="E75" s="11" t="s">
        <v>3</v>
      </c>
      <c r="F75" s="137"/>
      <c r="G75" s="137">
        <v>6</v>
      </c>
      <c r="H75" s="274"/>
      <c r="I75" s="110">
        <f t="shared" si="1"/>
        <v>6</v>
      </c>
    </row>
    <row r="76" spans="1:10" ht="15" customHeight="1" x14ac:dyDescent="0.25">
      <c r="A76" s="52">
        <v>27</v>
      </c>
      <c r="B76" s="11" t="s">
        <v>62</v>
      </c>
      <c r="C76" s="11">
        <v>18256</v>
      </c>
      <c r="D76" s="9" t="s">
        <v>1075</v>
      </c>
      <c r="E76" s="11" t="s">
        <v>3</v>
      </c>
      <c r="F76" s="137"/>
      <c r="G76" s="137">
        <v>6</v>
      </c>
      <c r="H76" s="274"/>
      <c r="I76" s="110">
        <f t="shared" si="1"/>
        <v>6</v>
      </c>
    </row>
    <row r="77" spans="1:10" ht="15" customHeight="1" x14ac:dyDescent="0.25">
      <c r="A77" s="52">
        <v>27</v>
      </c>
      <c r="B77" s="11" t="s">
        <v>62</v>
      </c>
      <c r="C77" s="11">
        <v>18783</v>
      </c>
      <c r="D77" s="9" t="s">
        <v>1076</v>
      </c>
      <c r="E77" s="11" t="s">
        <v>3</v>
      </c>
      <c r="F77" s="137"/>
      <c r="G77" s="137">
        <v>6</v>
      </c>
      <c r="H77" s="274"/>
      <c r="I77" s="110">
        <f t="shared" si="1"/>
        <v>6</v>
      </c>
    </row>
    <row r="78" spans="1:10" s="3" customFormat="1" ht="15" customHeight="1" x14ac:dyDescent="0.25">
      <c r="A78" s="52">
        <v>27</v>
      </c>
      <c r="B78" s="11" t="s">
        <v>62</v>
      </c>
      <c r="C78" s="11">
        <v>6902</v>
      </c>
      <c r="D78" s="9" t="s">
        <v>1077</v>
      </c>
      <c r="E78" s="11" t="s">
        <v>3</v>
      </c>
      <c r="F78" s="137"/>
      <c r="G78" s="137">
        <v>6</v>
      </c>
      <c r="H78" s="274"/>
      <c r="I78" s="110">
        <f t="shared" si="1"/>
        <v>6</v>
      </c>
      <c r="J78" s="4"/>
    </row>
    <row r="79" spans="1:10" s="3" customFormat="1" ht="15" customHeight="1" x14ac:dyDescent="0.25">
      <c r="A79" s="52">
        <v>31</v>
      </c>
      <c r="B79" s="11" t="s">
        <v>62</v>
      </c>
      <c r="C79" s="11">
        <v>12559</v>
      </c>
      <c r="D79" s="9" t="s">
        <v>495</v>
      </c>
      <c r="E79" s="11" t="s">
        <v>75</v>
      </c>
      <c r="F79" s="137">
        <v>5.5</v>
      </c>
      <c r="G79" s="137"/>
      <c r="H79" s="274"/>
      <c r="I79" s="110">
        <f t="shared" si="1"/>
        <v>5.5</v>
      </c>
      <c r="J79" s="4"/>
    </row>
    <row r="80" spans="1:10" ht="15" customHeight="1" x14ac:dyDescent="0.25">
      <c r="A80" s="52">
        <v>31</v>
      </c>
      <c r="B80" s="11" t="s">
        <v>62</v>
      </c>
      <c r="C80" s="8">
        <v>1016</v>
      </c>
      <c r="D80" s="9" t="s">
        <v>169</v>
      </c>
      <c r="E80" s="8" t="s">
        <v>13</v>
      </c>
      <c r="F80" s="137">
        <v>5.5</v>
      </c>
      <c r="G80" s="137"/>
      <c r="H80" s="274"/>
      <c r="I80" s="110">
        <f t="shared" si="1"/>
        <v>5.5</v>
      </c>
    </row>
    <row r="81" spans="1:10" ht="15" customHeight="1" x14ac:dyDescent="0.25">
      <c r="A81" s="52">
        <v>31</v>
      </c>
      <c r="B81" s="11" t="s">
        <v>62</v>
      </c>
      <c r="C81" s="11">
        <v>12566</v>
      </c>
      <c r="D81" s="9" t="s">
        <v>497</v>
      </c>
      <c r="E81" s="11" t="s">
        <v>75</v>
      </c>
      <c r="F81" s="137">
        <v>5.5</v>
      </c>
      <c r="G81" s="137"/>
      <c r="H81" s="274"/>
      <c r="I81" s="110">
        <f t="shared" si="1"/>
        <v>5.5</v>
      </c>
    </row>
    <row r="82" spans="1:10" s="3" customFormat="1" ht="15" customHeight="1" x14ac:dyDescent="0.25">
      <c r="A82" s="52">
        <v>31</v>
      </c>
      <c r="B82" s="11" t="s">
        <v>62</v>
      </c>
      <c r="C82" s="11">
        <v>1442</v>
      </c>
      <c r="D82" s="9" t="s">
        <v>625</v>
      </c>
      <c r="E82" s="8" t="s">
        <v>44</v>
      </c>
      <c r="F82" s="137">
        <v>5.5</v>
      </c>
      <c r="G82" s="137"/>
      <c r="H82" s="274"/>
      <c r="I82" s="110">
        <f t="shared" si="1"/>
        <v>5.5</v>
      </c>
      <c r="J82" s="4"/>
    </row>
    <row r="83" spans="1:10" ht="15" customHeight="1" x14ac:dyDescent="0.25">
      <c r="A83" s="52">
        <v>31</v>
      </c>
      <c r="B83" s="11" t="s">
        <v>62</v>
      </c>
      <c r="C83" s="11">
        <v>16344</v>
      </c>
      <c r="D83" s="9" t="s">
        <v>626</v>
      </c>
      <c r="E83" s="8" t="s">
        <v>627</v>
      </c>
      <c r="F83" s="137">
        <v>5.5</v>
      </c>
      <c r="G83" s="137"/>
      <c r="H83" s="274"/>
      <c r="I83" s="110">
        <f t="shared" si="1"/>
        <v>5.5</v>
      </c>
    </row>
    <row r="84" spans="1:10" ht="15" customHeight="1" x14ac:dyDescent="0.25">
      <c r="A84" s="52">
        <v>31</v>
      </c>
      <c r="B84" s="11" t="s">
        <v>62</v>
      </c>
      <c r="C84" s="8">
        <v>13577</v>
      </c>
      <c r="D84" s="9" t="s">
        <v>623</v>
      </c>
      <c r="E84" s="8" t="s">
        <v>93</v>
      </c>
      <c r="F84" s="137">
        <v>5.5</v>
      </c>
      <c r="G84" s="137"/>
      <c r="H84" s="274"/>
      <c r="I84" s="110">
        <f t="shared" si="1"/>
        <v>5.5</v>
      </c>
    </row>
    <row r="85" spans="1:10" ht="15" customHeight="1" x14ac:dyDescent="0.25">
      <c r="A85" s="52">
        <v>31</v>
      </c>
      <c r="B85" s="11" t="s">
        <v>62</v>
      </c>
      <c r="C85" s="8">
        <v>16326</v>
      </c>
      <c r="D85" s="9" t="s">
        <v>624</v>
      </c>
      <c r="E85" s="8" t="s">
        <v>93</v>
      </c>
      <c r="F85" s="137">
        <v>5.5</v>
      </c>
      <c r="G85" s="137"/>
      <c r="H85" s="274"/>
      <c r="I85" s="110">
        <f t="shared" si="1"/>
        <v>5.5</v>
      </c>
    </row>
    <row r="86" spans="1:10" ht="15" customHeight="1" x14ac:dyDescent="0.25">
      <c r="A86" s="52">
        <v>38</v>
      </c>
      <c r="B86" s="11" t="s">
        <v>62</v>
      </c>
      <c r="C86" s="8">
        <v>8964</v>
      </c>
      <c r="D86" s="9" t="s">
        <v>235</v>
      </c>
      <c r="E86" s="11" t="s">
        <v>382</v>
      </c>
      <c r="F86" s="137">
        <v>1</v>
      </c>
      <c r="G86" s="137"/>
      <c r="H86" s="274"/>
      <c r="I86" s="110">
        <f t="shared" si="1"/>
        <v>1</v>
      </c>
    </row>
    <row r="87" spans="1:10" ht="15" customHeight="1" x14ac:dyDescent="0.25">
      <c r="A87" s="52">
        <v>38</v>
      </c>
      <c r="B87" s="11" t="s">
        <v>62</v>
      </c>
      <c r="C87" s="8">
        <v>16256</v>
      </c>
      <c r="D87" s="9" t="s">
        <v>631</v>
      </c>
      <c r="E87" s="8" t="s">
        <v>627</v>
      </c>
      <c r="F87" s="137">
        <v>1</v>
      </c>
      <c r="G87" s="137"/>
      <c r="H87" s="274"/>
      <c r="I87" s="110">
        <f t="shared" si="1"/>
        <v>1</v>
      </c>
    </row>
    <row r="88" spans="1:10" ht="15" customHeight="1" x14ac:dyDescent="0.25">
      <c r="A88" s="52">
        <v>38</v>
      </c>
      <c r="B88" s="11" t="s">
        <v>62</v>
      </c>
      <c r="C88" s="8">
        <v>7234</v>
      </c>
      <c r="D88" s="9" t="s">
        <v>60</v>
      </c>
      <c r="E88" s="8" t="s">
        <v>3</v>
      </c>
      <c r="F88" s="137">
        <v>1</v>
      </c>
      <c r="G88" s="137"/>
      <c r="H88" s="274"/>
      <c r="I88" s="110">
        <f t="shared" si="1"/>
        <v>1</v>
      </c>
    </row>
    <row r="89" spans="1:10" ht="15" customHeight="1" thickBot="1" x14ac:dyDescent="0.3">
      <c r="A89" s="93">
        <v>38</v>
      </c>
      <c r="B89" s="70" t="s">
        <v>62</v>
      </c>
      <c r="C89" s="70">
        <v>16391</v>
      </c>
      <c r="D89" s="67" t="s">
        <v>630</v>
      </c>
      <c r="E89" s="179" t="s">
        <v>93</v>
      </c>
      <c r="F89" s="138">
        <v>1</v>
      </c>
      <c r="G89" s="138"/>
      <c r="H89" s="276"/>
      <c r="I89" s="110">
        <f t="shared" si="1"/>
        <v>1</v>
      </c>
    </row>
    <row r="90" spans="1:10" ht="15" customHeight="1" x14ac:dyDescent="0.25">
      <c r="A90" s="52">
        <v>1</v>
      </c>
      <c r="B90" s="198" t="s">
        <v>48</v>
      </c>
      <c r="C90" s="202">
        <v>17151</v>
      </c>
      <c r="D90" s="219" t="s">
        <v>1078</v>
      </c>
      <c r="E90" s="197" t="s">
        <v>44</v>
      </c>
      <c r="F90" s="155"/>
      <c r="G90" s="155">
        <v>50</v>
      </c>
      <c r="H90" s="277"/>
      <c r="I90" s="109">
        <f t="shared" si="1"/>
        <v>50</v>
      </c>
    </row>
    <row r="91" spans="1:10" ht="15" customHeight="1" x14ac:dyDescent="0.25">
      <c r="A91" s="66">
        <v>2</v>
      </c>
      <c r="B91" s="11" t="s">
        <v>48</v>
      </c>
      <c r="C91" s="11">
        <v>5268</v>
      </c>
      <c r="D91" s="9" t="s">
        <v>51</v>
      </c>
      <c r="E91" s="8" t="s">
        <v>28</v>
      </c>
      <c r="F91" s="133">
        <v>50</v>
      </c>
      <c r="G91" s="133"/>
      <c r="H91" s="278"/>
      <c r="I91" s="110">
        <f t="shared" si="1"/>
        <v>50</v>
      </c>
    </row>
    <row r="92" spans="1:10" ht="15" customHeight="1" x14ac:dyDescent="0.25">
      <c r="A92" s="52">
        <v>3</v>
      </c>
      <c r="B92" s="11" t="s">
        <v>48</v>
      </c>
      <c r="C92" s="24">
        <v>16941</v>
      </c>
      <c r="D92" s="9" t="s">
        <v>1079</v>
      </c>
      <c r="E92" s="8" t="s">
        <v>44</v>
      </c>
      <c r="F92" s="137"/>
      <c r="G92" s="137">
        <v>45</v>
      </c>
      <c r="H92" s="277"/>
      <c r="I92" s="110">
        <f t="shared" si="1"/>
        <v>45</v>
      </c>
    </row>
    <row r="93" spans="1:10" ht="15" customHeight="1" x14ac:dyDescent="0.25">
      <c r="A93" s="52">
        <v>4</v>
      </c>
      <c r="B93" s="11" t="s">
        <v>48</v>
      </c>
      <c r="C93" s="24">
        <v>14050</v>
      </c>
      <c r="D93" s="9" t="s">
        <v>632</v>
      </c>
      <c r="E93" s="8" t="s">
        <v>91</v>
      </c>
      <c r="F93" s="137">
        <v>45</v>
      </c>
      <c r="G93" s="137"/>
      <c r="H93" s="277"/>
      <c r="I93" s="110">
        <f t="shared" si="1"/>
        <v>45</v>
      </c>
    </row>
    <row r="94" spans="1:10" ht="15" customHeight="1" x14ac:dyDescent="0.25">
      <c r="A94" s="52">
        <v>5</v>
      </c>
      <c r="B94" s="11" t="s">
        <v>48</v>
      </c>
      <c r="C94" s="11">
        <v>14070</v>
      </c>
      <c r="D94" s="9" t="s">
        <v>1080</v>
      </c>
      <c r="E94" s="8" t="s">
        <v>13</v>
      </c>
      <c r="F94" s="137"/>
      <c r="G94" s="137">
        <v>40</v>
      </c>
      <c r="H94" s="277"/>
      <c r="I94" s="110">
        <f t="shared" si="1"/>
        <v>40</v>
      </c>
    </row>
    <row r="95" spans="1:10" s="3" customFormat="1" ht="15" customHeight="1" x14ac:dyDescent="0.25">
      <c r="A95" s="52">
        <v>6</v>
      </c>
      <c r="B95" s="11" t="s">
        <v>48</v>
      </c>
      <c r="C95" s="11" t="s">
        <v>588</v>
      </c>
      <c r="D95" s="9" t="s">
        <v>501</v>
      </c>
      <c r="E95" s="8" t="s">
        <v>382</v>
      </c>
      <c r="F95" s="137">
        <v>40</v>
      </c>
      <c r="G95" s="137"/>
      <c r="H95" s="277"/>
      <c r="I95" s="110">
        <f t="shared" si="1"/>
        <v>40</v>
      </c>
    </row>
    <row r="96" spans="1:10" ht="15" customHeight="1" thickBot="1" x14ac:dyDescent="0.3">
      <c r="A96" s="80">
        <v>7</v>
      </c>
      <c r="B96" s="70" t="s">
        <v>48</v>
      </c>
      <c r="C96" s="70">
        <v>17387</v>
      </c>
      <c r="D96" s="67" t="s">
        <v>1081</v>
      </c>
      <c r="E96" s="179" t="s">
        <v>44</v>
      </c>
      <c r="F96" s="138"/>
      <c r="G96" s="138">
        <v>35</v>
      </c>
      <c r="H96" s="279"/>
      <c r="I96" s="111">
        <f t="shared" si="1"/>
        <v>35</v>
      </c>
    </row>
    <row r="97" spans="1:9" ht="15" customHeight="1" x14ac:dyDescent="0.25">
      <c r="A97" s="52">
        <v>1</v>
      </c>
      <c r="B97" s="8" t="s">
        <v>52</v>
      </c>
      <c r="C97" s="24">
        <v>9003</v>
      </c>
      <c r="D97" s="9" t="s">
        <v>243</v>
      </c>
      <c r="E97" s="8" t="s">
        <v>0</v>
      </c>
      <c r="F97" s="155">
        <v>40</v>
      </c>
      <c r="G97" s="155">
        <v>40</v>
      </c>
      <c r="H97" s="277"/>
      <c r="I97" s="110">
        <f t="shared" si="1"/>
        <v>80</v>
      </c>
    </row>
    <row r="98" spans="1:9" s="3" customFormat="1" ht="15" customHeight="1" x14ac:dyDescent="0.25">
      <c r="A98" s="52">
        <v>2</v>
      </c>
      <c r="B98" s="8" t="s">
        <v>52</v>
      </c>
      <c r="C98" s="24">
        <v>8521</v>
      </c>
      <c r="D98" s="9" t="s">
        <v>240</v>
      </c>
      <c r="E98" s="8" t="s">
        <v>44</v>
      </c>
      <c r="F98" s="137">
        <v>50</v>
      </c>
      <c r="G98" s="137">
        <v>27.5</v>
      </c>
      <c r="H98" s="277"/>
      <c r="I98" s="110">
        <f t="shared" si="1"/>
        <v>77.5</v>
      </c>
    </row>
    <row r="99" spans="1:9" s="3" customFormat="1" ht="15" customHeight="1" x14ac:dyDescent="0.25">
      <c r="A99" s="52">
        <v>3</v>
      </c>
      <c r="B99" s="11" t="s">
        <v>52</v>
      </c>
      <c r="C99" s="11">
        <v>5531</v>
      </c>
      <c r="D99" s="9" t="s">
        <v>214</v>
      </c>
      <c r="E99" s="8" t="s">
        <v>13</v>
      </c>
      <c r="F99" s="137">
        <v>14.5</v>
      </c>
      <c r="G99" s="137">
        <v>50</v>
      </c>
      <c r="H99" s="277"/>
      <c r="I99" s="110">
        <f t="shared" si="1"/>
        <v>64.5</v>
      </c>
    </row>
    <row r="100" spans="1:9" ht="15" customHeight="1" x14ac:dyDescent="0.25">
      <c r="A100" s="66">
        <v>4</v>
      </c>
      <c r="B100" s="11" t="s">
        <v>52</v>
      </c>
      <c r="C100" s="11">
        <v>14230</v>
      </c>
      <c r="D100" s="9" t="s">
        <v>633</v>
      </c>
      <c r="E100" s="8" t="s">
        <v>122</v>
      </c>
      <c r="F100" s="137">
        <v>45</v>
      </c>
      <c r="G100" s="137">
        <v>18.5</v>
      </c>
      <c r="H100" s="277"/>
      <c r="I100" s="110">
        <f t="shared" si="1"/>
        <v>63.5</v>
      </c>
    </row>
    <row r="101" spans="1:9" ht="15" customHeight="1" x14ac:dyDescent="0.25">
      <c r="A101" s="52">
        <v>5</v>
      </c>
      <c r="B101" s="8" t="s">
        <v>52</v>
      </c>
      <c r="C101" s="11">
        <v>12671</v>
      </c>
      <c r="D101" s="9" t="s">
        <v>1082</v>
      </c>
      <c r="E101" s="8" t="s">
        <v>5</v>
      </c>
      <c r="F101" s="137"/>
      <c r="G101" s="137">
        <v>45</v>
      </c>
      <c r="H101" s="277"/>
      <c r="I101" s="110">
        <f t="shared" si="1"/>
        <v>45</v>
      </c>
    </row>
    <row r="102" spans="1:9" ht="15" customHeight="1" x14ac:dyDescent="0.25">
      <c r="A102" s="52">
        <v>6</v>
      </c>
      <c r="B102" s="11" t="s">
        <v>52</v>
      </c>
      <c r="C102" s="11">
        <v>14086</v>
      </c>
      <c r="D102" s="9" t="s">
        <v>642</v>
      </c>
      <c r="E102" s="8" t="s">
        <v>0</v>
      </c>
      <c r="F102" s="137">
        <v>3.5</v>
      </c>
      <c r="G102" s="137">
        <v>35</v>
      </c>
      <c r="H102" s="277"/>
      <c r="I102" s="110">
        <f t="shared" si="1"/>
        <v>38.5</v>
      </c>
    </row>
    <row r="103" spans="1:9" ht="15" customHeight="1" x14ac:dyDescent="0.25">
      <c r="A103" s="52">
        <v>7</v>
      </c>
      <c r="B103" s="8" t="s">
        <v>52</v>
      </c>
      <c r="C103" s="24">
        <v>14139</v>
      </c>
      <c r="D103" s="9" t="s">
        <v>634</v>
      </c>
      <c r="E103" s="8" t="s">
        <v>69</v>
      </c>
      <c r="F103" s="137">
        <v>35</v>
      </c>
      <c r="G103" s="137"/>
      <c r="H103" s="277"/>
      <c r="I103" s="110">
        <f t="shared" si="1"/>
        <v>35</v>
      </c>
    </row>
    <row r="104" spans="1:9" s="3" customFormat="1" ht="15" customHeight="1" x14ac:dyDescent="0.25">
      <c r="A104" s="52">
        <v>8</v>
      </c>
      <c r="B104" s="8" t="s">
        <v>52</v>
      </c>
      <c r="C104" s="11">
        <v>20076</v>
      </c>
      <c r="D104" s="9" t="s">
        <v>1083</v>
      </c>
      <c r="E104" s="8" t="s">
        <v>218</v>
      </c>
      <c r="F104" s="137"/>
      <c r="G104" s="137">
        <v>27.5</v>
      </c>
      <c r="H104" s="277"/>
      <c r="I104" s="110">
        <f t="shared" si="1"/>
        <v>27.5</v>
      </c>
    </row>
    <row r="105" spans="1:9" s="3" customFormat="1" ht="15" customHeight="1" x14ac:dyDescent="0.25">
      <c r="A105" s="66">
        <v>9</v>
      </c>
      <c r="B105" s="11" t="s">
        <v>52</v>
      </c>
      <c r="C105" s="11">
        <v>5616</v>
      </c>
      <c r="D105" s="9" t="s">
        <v>216</v>
      </c>
      <c r="E105" s="8" t="s">
        <v>10</v>
      </c>
      <c r="F105" s="137">
        <v>27.5</v>
      </c>
      <c r="G105" s="137"/>
      <c r="H105" s="277"/>
      <c r="I105" s="110">
        <f t="shared" si="1"/>
        <v>27.5</v>
      </c>
    </row>
    <row r="106" spans="1:9" ht="15" customHeight="1" x14ac:dyDescent="0.25">
      <c r="A106" s="66">
        <v>9</v>
      </c>
      <c r="B106" s="11" t="s">
        <v>52</v>
      </c>
      <c r="C106" s="11">
        <v>14201</v>
      </c>
      <c r="D106" s="9" t="s">
        <v>635</v>
      </c>
      <c r="E106" s="8" t="s">
        <v>122</v>
      </c>
      <c r="F106" s="137">
        <v>27.5</v>
      </c>
      <c r="G106" s="137"/>
      <c r="H106" s="277"/>
      <c r="I106" s="110">
        <f t="shared" si="1"/>
        <v>27.5</v>
      </c>
    </row>
    <row r="107" spans="1:9" ht="15" customHeight="1" x14ac:dyDescent="0.25">
      <c r="A107" s="52">
        <v>11</v>
      </c>
      <c r="B107" s="8" t="s">
        <v>52</v>
      </c>
      <c r="C107" s="24">
        <v>7557</v>
      </c>
      <c r="D107" s="9" t="s">
        <v>239</v>
      </c>
      <c r="E107" s="8" t="s">
        <v>13</v>
      </c>
      <c r="F107" s="137">
        <v>9.5</v>
      </c>
      <c r="G107" s="137">
        <v>14.5</v>
      </c>
      <c r="H107" s="277"/>
      <c r="I107" s="110">
        <f t="shared" si="1"/>
        <v>24</v>
      </c>
    </row>
    <row r="108" spans="1:9" ht="15" customHeight="1" x14ac:dyDescent="0.25">
      <c r="A108" s="52">
        <v>11</v>
      </c>
      <c r="B108" s="8" t="s">
        <v>52</v>
      </c>
      <c r="C108" s="24">
        <v>14262</v>
      </c>
      <c r="D108" s="9" t="s">
        <v>639</v>
      </c>
      <c r="E108" s="8" t="s">
        <v>14</v>
      </c>
      <c r="F108" s="137">
        <v>9.5</v>
      </c>
      <c r="G108" s="137">
        <v>14.5</v>
      </c>
      <c r="H108" s="277"/>
      <c r="I108" s="110">
        <f t="shared" si="1"/>
        <v>24</v>
      </c>
    </row>
    <row r="109" spans="1:9" s="3" customFormat="1" ht="15" customHeight="1" x14ac:dyDescent="0.25">
      <c r="A109" s="52">
        <v>13</v>
      </c>
      <c r="B109" s="8" t="s">
        <v>52</v>
      </c>
      <c r="C109" s="24">
        <v>12702</v>
      </c>
      <c r="D109" s="9" t="s">
        <v>637</v>
      </c>
      <c r="E109" s="8" t="s">
        <v>44</v>
      </c>
      <c r="F109" s="137">
        <v>9.5</v>
      </c>
      <c r="G109" s="137">
        <v>9.5</v>
      </c>
      <c r="H109" s="277"/>
      <c r="I109" s="110">
        <f t="shared" si="1"/>
        <v>19</v>
      </c>
    </row>
    <row r="110" spans="1:9" ht="15" customHeight="1" x14ac:dyDescent="0.25">
      <c r="A110" s="52">
        <v>14</v>
      </c>
      <c r="B110" s="8" t="s">
        <v>52</v>
      </c>
      <c r="C110" s="24">
        <v>16940</v>
      </c>
      <c r="D110" s="9" t="s">
        <v>487</v>
      </c>
      <c r="E110" s="8" t="s">
        <v>44</v>
      </c>
      <c r="F110" s="137"/>
      <c r="G110" s="137">
        <v>18.5</v>
      </c>
      <c r="H110" s="277"/>
      <c r="I110" s="110">
        <f t="shared" si="1"/>
        <v>18.5</v>
      </c>
    </row>
    <row r="111" spans="1:9" ht="15" customHeight="1" x14ac:dyDescent="0.25">
      <c r="A111" s="52">
        <v>15</v>
      </c>
      <c r="B111" s="11" t="s">
        <v>52</v>
      </c>
      <c r="C111" s="11">
        <v>5365</v>
      </c>
      <c r="D111" s="9" t="s">
        <v>213</v>
      </c>
      <c r="E111" s="8" t="s">
        <v>91</v>
      </c>
      <c r="F111" s="137">
        <v>18.5</v>
      </c>
      <c r="G111" s="137"/>
      <c r="H111" s="277"/>
      <c r="I111" s="110">
        <f t="shared" si="1"/>
        <v>18.5</v>
      </c>
    </row>
    <row r="112" spans="1:9" ht="15" customHeight="1" x14ac:dyDescent="0.25">
      <c r="A112" s="66">
        <v>15</v>
      </c>
      <c r="B112" s="8" t="s">
        <v>52</v>
      </c>
      <c r="C112" s="24">
        <v>1754</v>
      </c>
      <c r="D112" s="9" t="s">
        <v>212</v>
      </c>
      <c r="E112" s="8" t="s">
        <v>28</v>
      </c>
      <c r="F112" s="137">
        <v>18.5</v>
      </c>
      <c r="G112" s="137"/>
      <c r="H112" s="277"/>
      <c r="I112" s="110">
        <f t="shared" si="1"/>
        <v>18.5</v>
      </c>
    </row>
    <row r="113" spans="1:9" ht="15" customHeight="1" x14ac:dyDescent="0.25">
      <c r="A113" s="66">
        <v>17</v>
      </c>
      <c r="B113" s="8" t="s">
        <v>52</v>
      </c>
      <c r="C113" s="24">
        <v>6978</v>
      </c>
      <c r="D113" s="9" t="s">
        <v>237</v>
      </c>
      <c r="E113" s="8" t="s">
        <v>0</v>
      </c>
      <c r="F113" s="137">
        <v>1</v>
      </c>
      <c r="G113" s="137">
        <v>14.5</v>
      </c>
      <c r="H113" s="277"/>
      <c r="I113" s="110">
        <f t="shared" si="1"/>
        <v>15.5</v>
      </c>
    </row>
    <row r="114" spans="1:9" ht="15" customHeight="1" x14ac:dyDescent="0.25">
      <c r="A114" s="52">
        <v>17</v>
      </c>
      <c r="B114" s="8" t="s">
        <v>52</v>
      </c>
      <c r="C114" s="24">
        <v>6084</v>
      </c>
      <c r="D114" s="9" t="s">
        <v>158</v>
      </c>
      <c r="E114" s="8" t="s">
        <v>0</v>
      </c>
      <c r="F114" s="137">
        <v>1</v>
      </c>
      <c r="G114" s="137">
        <v>14.5</v>
      </c>
      <c r="H114" s="277"/>
      <c r="I114" s="110">
        <f t="shared" si="1"/>
        <v>15.5</v>
      </c>
    </row>
    <row r="115" spans="1:9" s="3" customFormat="1" ht="15" customHeight="1" x14ac:dyDescent="0.25">
      <c r="A115" s="52">
        <v>19</v>
      </c>
      <c r="B115" s="8" t="s">
        <v>52</v>
      </c>
      <c r="C115" s="24">
        <v>8898</v>
      </c>
      <c r="D115" s="9" t="s">
        <v>241</v>
      </c>
      <c r="E115" s="8" t="s">
        <v>13</v>
      </c>
      <c r="F115" s="137">
        <v>14.5</v>
      </c>
      <c r="G115" s="137"/>
      <c r="H115" s="277"/>
      <c r="I115" s="110">
        <f t="shared" si="1"/>
        <v>14.5</v>
      </c>
    </row>
    <row r="116" spans="1:9" s="3" customFormat="1" ht="15" customHeight="1" x14ac:dyDescent="0.25">
      <c r="A116" s="66">
        <v>19</v>
      </c>
      <c r="B116" s="11" t="s">
        <v>52</v>
      </c>
      <c r="C116" s="11">
        <v>5538</v>
      </c>
      <c r="D116" s="9" t="s">
        <v>215</v>
      </c>
      <c r="E116" s="8" t="s">
        <v>13</v>
      </c>
      <c r="F116" s="137">
        <v>14.5</v>
      </c>
      <c r="G116" s="137"/>
      <c r="H116" s="277"/>
      <c r="I116" s="110">
        <f t="shared" si="1"/>
        <v>14.5</v>
      </c>
    </row>
    <row r="117" spans="1:9" ht="15" customHeight="1" x14ac:dyDescent="0.25">
      <c r="A117" s="52">
        <v>19</v>
      </c>
      <c r="B117" s="11" t="s">
        <v>52</v>
      </c>
      <c r="C117" s="11">
        <v>12781</v>
      </c>
      <c r="D117" s="9" t="s">
        <v>636</v>
      </c>
      <c r="E117" s="8" t="s">
        <v>91</v>
      </c>
      <c r="F117" s="137">
        <v>14.5</v>
      </c>
      <c r="G117" s="137"/>
      <c r="H117" s="277"/>
      <c r="I117" s="110">
        <f t="shared" si="1"/>
        <v>14.5</v>
      </c>
    </row>
    <row r="118" spans="1:9" ht="15" customHeight="1" x14ac:dyDescent="0.25">
      <c r="A118" s="52">
        <v>22</v>
      </c>
      <c r="B118" s="11" t="s">
        <v>52</v>
      </c>
      <c r="C118" s="11">
        <v>12682</v>
      </c>
      <c r="D118" s="9" t="s">
        <v>643</v>
      </c>
      <c r="E118" s="8" t="s">
        <v>14</v>
      </c>
      <c r="F118" s="137">
        <v>3.5</v>
      </c>
      <c r="G118" s="137">
        <v>9.5</v>
      </c>
      <c r="H118" s="277"/>
      <c r="I118" s="110">
        <f t="shared" si="1"/>
        <v>13</v>
      </c>
    </row>
    <row r="119" spans="1:9" ht="15" customHeight="1" x14ac:dyDescent="0.25">
      <c r="A119" s="52">
        <v>23</v>
      </c>
      <c r="B119" s="8" t="s">
        <v>52</v>
      </c>
      <c r="C119" s="11">
        <v>20131</v>
      </c>
      <c r="D119" s="9" t="s">
        <v>1084</v>
      </c>
      <c r="E119" s="8" t="s">
        <v>4</v>
      </c>
      <c r="F119" s="137"/>
      <c r="G119" s="137">
        <v>9.5</v>
      </c>
      <c r="H119" s="277"/>
      <c r="I119" s="110">
        <f t="shared" si="1"/>
        <v>9.5</v>
      </c>
    </row>
    <row r="120" spans="1:9" ht="15" customHeight="1" x14ac:dyDescent="0.25">
      <c r="A120" s="66">
        <v>23</v>
      </c>
      <c r="B120" s="8" t="s">
        <v>52</v>
      </c>
      <c r="C120" s="24">
        <v>8993</v>
      </c>
      <c r="D120" s="9" t="s">
        <v>242</v>
      </c>
      <c r="E120" s="8" t="s">
        <v>14</v>
      </c>
      <c r="F120" s="137"/>
      <c r="G120" s="137">
        <v>9.5</v>
      </c>
      <c r="H120" s="277"/>
      <c r="I120" s="110">
        <f t="shared" si="1"/>
        <v>9.5</v>
      </c>
    </row>
    <row r="121" spans="1:9" ht="15" customHeight="1" x14ac:dyDescent="0.25">
      <c r="A121" s="52">
        <v>23</v>
      </c>
      <c r="B121" s="8" t="s">
        <v>52</v>
      </c>
      <c r="C121" s="24">
        <v>18057</v>
      </c>
      <c r="D121" s="9" t="s">
        <v>500</v>
      </c>
      <c r="E121" s="8" t="s">
        <v>14</v>
      </c>
      <c r="F121" s="137"/>
      <c r="G121" s="137">
        <v>9.5</v>
      </c>
      <c r="H121" s="277"/>
      <c r="I121" s="110">
        <f t="shared" si="1"/>
        <v>9.5</v>
      </c>
    </row>
    <row r="122" spans="1:9" ht="15" customHeight="1" x14ac:dyDescent="0.25">
      <c r="A122" s="52">
        <v>23</v>
      </c>
      <c r="B122" s="8" t="s">
        <v>52</v>
      </c>
      <c r="C122" s="11">
        <v>17759</v>
      </c>
      <c r="D122" s="9" t="s">
        <v>1085</v>
      </c>
      <c r="E122" s="8" t="s">
        <v>0</v>
      </c>
      <c r="F122" s="137"/>
      <c r="G122" s="137">
        <v>9.5</v>
      </c>
      <c r="H122" s="277"/>
      <c r="I122" s="110">
        <f t="shared" si="1"/>
        <v>9.5</v>
      </c>
    </row>
    <row r="123" spans="1:9" ht="15" customHeight="1" x14ac:dyDescent="0.25">
      <c r="A123" s="52">
        <v>27</v>
      </c>
      <c r="B123" s="8" t="s">
        <v>52</v>
      </c>
      <c r="C123" s="11" t="s">
        <v>567</v>
      </c>
      <c r="D123" s="9" t="s">
        <v>503</v>
      </c>
      <c r="E123" s="8" t="s">
        <v>296</v>
      </c>
      <c r="F123" s="137">
        <v>9.5</v>
      </c>
      <c r="G123" s="137"/>
      <c r="H123" s="277"/>
      <c r="I123" s="110">
        <f t="shared" si="1"/>
        <v>9.5</v>
      </c>
    </row>
    <row r="124" spans="1:9" ht="15" customHeight="1" x14ac:dyDescent="0.25">
      <c r="A124" s="66">
        <v>27</v>
      </c>
      <c r="B124" s="8" t="s">
        <v>52</v>
      </c>
      <c r="C124" s="24">
        <v>14049</v>
      </c>
      <c r="D124" s="9" t="s">
        <v>638</v>
      </c>
      <c r="E124" s="8" t="s">
        <v>3</v>
      </c>
      <c r="F124" s="137">
        <v>9.5</v>
      </c>
      <c r="G124" s="137"/>
      <c r="H124" s="277"/>
      <c r="I124" s="110">
        <f t="shared" si="1"/>
        <v>9.5</v>
      </c>
    </row>
    <row r="125" spans="1:9" s="3" customFormat="1" ht="15" customHeight="1" x14ac:dyDescent="0.25">
      <c r="A125" s="52">
        <v>27</v>
      </c>
      <c r="B125" s="8" t="s">
        <v>52</v>
      </c>
      <c r="C125" s="24">
        <v>9033</v>
      </c>
      <c r="D125" s="9" t="s">
        <v>244</v>
      </c>
      <c r="E125" s="8" t="s">
        <v>91</v>
      </c>
      <c r="F125" s="137">
        <v>9.5</v>
      </c>
      <c r="G125" s="137"/>
      <c r="H125" s="277"/>
      <c r="I125" s="110">
        <f t="shared" si="1"/>
        <v>9.5</v>
      </c>
    </row>
    <row r="126" spans="1:9" ht="15" customHeight="1" x14ac:dyDescent="0.25">
      <c r="A126" s="52">
        <v>30</v>
      </c>
      <c r="B126" s="8" t="s">
        <v>52</v>
      </c>
      <c r="C126" s="24">
        <v>6983</v>
      </c>
      <c r="D126" s="9" t="s">
        <v>238</v>
      </c>
      <c r="E126" s="8" t="s">
        <v>0</v>
      </c>
      <c r="F126" s="137">
        <v>3.5</v>
      </c>
      <c r="G126" s="137">
        <v>5.5</v>
      </c>
      <c r="H126" s="277"/>
      <c r="I126" s="110">
        <f t="shared" si="1"/>
        <v>9</v>
      </c>
    </row>
    <row r="127" spans="1:9" ht="15" customHeight="1" x14ac:dyDescent="0.25">
      <c r="A127" s="52">
        <v>31</v>
      </c>
      <c r="B127" s="8" t="s">
        <v>52</v>
      </c>
      <c r="C127" s="11">
        <v>18001</v>
      </c>
      <c r="D127" s="9" t="s">
        <v>1086</v>
      </c>
      <c r="E127" s="8" t="s">
        <v>13</v>
      </c>
      <c r="F127" s="137"/>
      <c r="G127" s="137">
        <v>5.5</v>
      </c>
      <c r="H127" s="277"/>
      <c r="I127" s="110">
        <f t="shared" si="1"/>
        <v>5.5</v>
      </c>
    </row>
    <row r="128" spans="1:9" ht="15" customHeight="1" x14ac:dyDescent="0.25">
      <c r="A128" s="52">
        <v>32</v>
      </c>
      <c r="B128" s="8" t="s">
        <v>52</v>
      </c>
      <c r="C128" s="11" t="s">
        <v>595</v>
      </c>
      <c r="D128" s="9" t="s">
        <v>505</v>
      </c>
      <c r="E128" s="8" t="s">
        <v>382</v>
      </c>
      <c r="F128" s="137">
        <v>3.5</v>
      </c>
      <c r="G128" s="137"/>
      <c r="H128" s="277"/>
      <c r="I128" s="110">
        <f t="shared" si="1"/>
        <v>3.5</v>
      </c>
    </row>
    <row r="129" spans="1:9" ht="15" customHeight="1" x14ac:dyDescent="0.25">
      <c r="A129" s="66">
        <v>32</v>
      </c>
      <c r="B129" s="11" t="s">
        <v>52</v>
      </c>
      <c r="C129" s="11">
        <v>14063</v>
      </c>
      <c r="D129" s="9" t="s">
        <v>641</v>
      </c>
      <c r="E129" s="8" t="s">
        <v>296</v>
      </c>
      <c r="F129" s="137">
        <v>3.5</v>
      </c>
      <c r="G129" s="137"/>
      <c r="H129" s="277"/>
      <c r="I129" s="110">
        <f t="shared" si="1"/>
        <v>3.5</v>
      </c>
    </row>
    <row r="130" spans="1:9" ht="15" customHeight="1" x14ac:dyDescent="0.25">
      <c r="A130" s="52">
        <v>32</v>
      </c>
      <c r="B130" s="8" t="s">
        <v>52</v>
      </c>
      <c r="C130" s="24">
        <v>14148</v>
      </c>
      <c r="D130" s="9" t="s">
        <v>640</v>
      </c>
      <c r="E130" s="8" t="s">
        <v>69</v>
      </c>
      <c r="F130" s="137">
        <v>3.5</v>
      </c>
      <c r="G130" s="137"/>
      <c r="H130" s="277"/>
      <c r="I130" s="110">
        <f t="shared" si="1"/>
        <v>3.5</v>
      </c>
    </row>
    <row r="131" spans="1:9" ht="15" customHeight="1" x14ac:dyDescent="0.25">
      <c r="A131" s="52">
        <v>35</v>
      </c>
      <c r="B131" s="8" t="s">
        <v>52</v>
      </c>
      <c r="C131" s="11" t="s">
        <v>542</v>
      </c>
      <c r="D131" s="9" t="s">
        <v>504</v>
      </c>
      <c r="E131" s="8" t="s">
        <v>91</v>
      </c>
      <c r="F131" s="137">
        <v>1</v>
      </c>
      <c r="G131" s="137"/>
      <c r="H131" s="277"/>
      <c r="I131" s="110">
        <f t="shared" si="1"/>
        <v>1</v>
      </c>
    </row>
    <row r="132" spans="1:9" ht="15" customHeight="1" x14ac:dyDescent="0.25">
      <c r="A132" s="52">
        <v>35</v>
      </c>
      <c r="B132" s="8" t="s">
        <v>52</v>
      </c>
      <c r="C132" s="11" t="s">
        <v>541</v>
      </c>
      <c r="D132" s="9" t="s">
        <v>506</v>
      </c>
      <c r="E132" s="8" t="s">
        <v>91</v>
      </c>
      <c r="F132" s="137">
        <v>1</v>
      </c>
      <c r="G132" s="137"/>
      <c r="H132" s="277"/>
      <c r="I132" s="110">
        <f t="shared" si="1"/>
        <v>1</v>
      </c>
    </row>
    <row r="133" spans="1:9" s="3" customFormat="1" ht="15" customHeight="1" x14ac:dyDescent="0.25">
      <c r="A133" s="52">
        <v>35</v>
      </c>
      <c r="B133" s="8" t="s">
        <v>52</v>
      </c>
      <c r="C133" s="11" t="s">
        <v>563</v>
      </c>
      <c r="D133" s="9" t="s">
        <v>507</v>
      </c>
      <c r="E133" s="8" t="s">
        <v>382</v>
      </c>
      <c r="F133" s="137">
        <v>1</v>
      </c>
      <c r="G133" s="137"/>
      <c r="H133" s="277"/>
      <c r="I133" s="110">
        <f t="shared" si="1"/>
        <v>1</v>
      </c>
    </row>
    <row r="134" spans="1:9" s="3" customFormat="1" ht="15" customHeight="1" x14ac:dyDescent="0.25">
      <c r="A134" s="52">
        <v>35</v>
      </c>
      <c r="B134" s="8" t="s">
        <v>52</v>
      </c>
      <c r="C134" s="11" t="s">
        <v>592</v>
      </c>
      <c r="D134" s="9" t="s">
        <v>508</v>
      </c>
      <c r="E134" s="8" t="s">
        <v>382</v>
      </c>
      <c r="F134" s="137">
        <v>1</v>
      </c>
      <c r="G134" s="137"/>
      <c r="H134" s="277"/>
      <c r="I134" s="110">
        <f t="shared" ref="I134:I145" si="2">F134+G134+H134</f>
        <v>1</v>
      </c>
    </row>
    <row r="135" spans="1:9" s="3" customFormat="1" ht="15" customHeight="1" x14ac:dyDescent="0.25">
      <c r="A135" s="52">
        <v>35</v>
      </c>
      <c r="B135" s="8" t="s">
        <v>52</v>
      </c>
      <c r="C135" s="11" t="s">
        <v>594</v>
      </c>
      <c r="D135" s="9" t="s">
        <v>312</v>
      </c>
      <c r="E135" s="8" t="s">
        <v>382</v>
      </c>
      <c r="F135" s="137">
        <v>1</v>
      </c>
      <c r="G135" s="137"/>
      <c r="H135" s="277"/>
      <c r="I135" s="110">
        <f t="shared" si="2"/>
        <v>1</v>
      </c>
    </row>
    <row r="136" spans="1:9" ht="15" customHeight="1" x14ac:dyDescent="0.25">
      <c r="A136" s="66">
        <v>35</v>
      </c>
      <c r="B136" s="8" t="s">
        <v>52</v>
      </c>
      <c r="C136" s="24">
        <v>14129</v>
      </c>
      <c r="D136" s="9" t="s">
        <v>648</v>
      </c>
      <c r="E136" s="8" t="s">
        <v>3</v>
      </c>
      <c r="F136" s="137">
        <v>1</v>
      </c>
      <c r="G136" s="137"/>
      <c r="H136" s="277"/>
      <c r="I136" s="110">
        <f t="shared" si="2"/>
        <v>1</v>
      </c>
    </row>
    <row r="137" spans="1:9" ht="15" customHeight="1" x14ac:dyDescent="0.25">
      <c r="A137" s="52">
        <v>35</v>
      </c>
      <c r="B137" s="11" t="s">
        <v>52</v>
      </c>
      <c r="C137" s="11">
        <v>14143</v>
      </c>
      <c r="D137" s="9" t="s">
        <v>647</v>
      </c>
      <c r="E137" s="8" t="s">
        <v>14</v>
      </c>
      <c r="F137" s="137">
        <v>1</v>
      </c>
      <c r="G137" s="137"/>
      <c r="H137" s="277"/>
      <c r="I137" s="110">
        <f t="shared" si="2"/>
        <v>1</v>
      </c>
    </row>
    <row r="138" spans="1:9" ht="15" customHeight="1" x14ac:dyDescent="0.25">
      <c r="A138" s="52">
        <v>35</v>
      </c>
      <c r="B138" s="8" t="s">
        <v>52</v>
      </c>
      <c r="C138" s="24">
        <v>14067</v>
      </c>
      <c r="D138" s="9" t="s">
        <v>645</v>
      </c>
      <c r="E138" s="8" t="s">
        <v>13</v>
      </c>
      <c r="F138" s="137">
        <v>1</v>
      </c>
      <c r="G138" s="137"/>
      <c r="H138" s="277"/>
      <c r="I138" s="110">
        <f t="shared" si="2"/>
        <v>1</v>
      </c>
    </row>
    <row r="139" spans="1:9" ht="15" customHeight="1" x14ac:dyDescent="0.25">
      <c r="A139" s="52">
        <v>35</v>
      </c>
      <c r="B139" s="8" t="s">
        <v>52</v>
      </c>
      <c r="C139" s="24">
        <v>14160</v>
      </c>
      <c r="D139" s="9" t="s">
        <v>646</v>
      </c>
      <c r="E139" s="8" t="s">
        <v>91</v>
      </c>
      <c r="F139" s="137">
        <v>1</v>
      </c>
      <c r="G139" s="137"/>
      <c r="H139" s="277"/>
      <c r="I139" s="110">
        <f t="shared" si="2"/>
        <v>1</v>
      </c>
    </row>
    <row r="140" spans="1:9" ht="15" customHeight="1" x14ac:dyDescent="0.25">
      <c r="A140" s="52">
        <v>35</v>
      </c>
      <c r="B140" s="8" t="s">
        <v>52</v>
      </c>
      <c r="C140" s="24">
        <v>14111</v>
      </c>
      <c r="D140" s="9" t="s">
        <v>644</v>
      </c>
      <c r="E140" s="8" t="s">
        <v>91</v>
      </c>
      <c r="F140" s="137">
        <v>1</v>
      </c>
      <c r="G140" s="137"/>
      <c r="H140" s="277"/>
      <c r="I140" s="110">
        <f t="shared" si="2"/>
        <v>1</v>
      </c>
    </row>
    <row r="141" spans="1:9" ht="15" customHeight="1" x14ac:dyDescent="0.25">
      <c r="A141" s="52">
        <v>35</v>
      </c>
      <c r="B141" s="8" t="s">
        <v>52</v>
      </c>
      <c r="C141" s="11">
        <v>9220</v>
      </c>
      <c r="D141" s="9" t="s">
        <v>294</v>
      </c>
      <c r="E141" s="8" t="s">
        <v>3</v>
      </c>
      <c r="F141" s="137">
        <v>1</v>
      </c>
      <c r="G141" s="137"/>
      <c r="H141" s="277"/>
      <c r="I141" s="110">
        <f t="shared" si="2"/>
        <v>1</v>
      </c>
    </row>
    <row r="142" spans="1:9" ht="15" customHeight="1" x14ac:dyDescent="0.25">
      <c r="A142" s="52">
        <v>35</v>
      </c>
      <c r="B142" s="8" t="s">
        <v>52</v>
      </c>
      <c r="C142" s="11">
        <v>6454</v>
      </c>
      <c r="D142" s="9" t="s">
        <v>649</v>
      </c>
      <c r="E142" s="8" t="s">
        <v>3</v>
      </c>
      <c r="F142" s="137">
        <v>1</v>
      </c>
      <c r="G142" s="137"/>
      <c r="H142" s="277"/>
      <c r="I142" s="110">
        <f t="shared" si="2"/>
        <v>1</v>
      </c>
    </row>
    <row r="143" spans="1:9" ht="15" customHeight="1" x14ac:dyDescent="0.25">
      <c r="A143" s="52">
        <v>35</v>
      </c>
      <c r="B143" s="8" t="s">
        <v>52</v>
      </c>
      <c r="C143" s="11">
        <v>14053</v>
      </c>
      <c r="D143" s="9" t="s">
        <v>651</v>
      </c>
      <c r="E143" s="8" t="s">
        <v>3</v>
      </c>
      <c r="F143" s="137">
        <v>1</v>
      </c>
      <c r="G143" s="137"/>
      <c r="H143" s="277"/>
      <c r="I143" s="110">
        <f t="shared" si="2"/>
        <v>1</v>
      </c>
    </row>
    <row r="144" spans="1:9" ht="15" customHeight="1" x14ac:dyDescent="0.25">
      <c r="A144" s="52">
        <v>35</v>
      </c>
      <c r="B144" s="8" t="s">
        <v>52</v>
      </c>
      <c r="C144" s="11">
        <v>8930</v>
      </c>
      <c r="D144" s="9" t="s">
        <v>183</v>
      </c>
      <c r="E144" s="8" t="s">
        <v>3</v>
      </c>
      <c r="F144" s="137">
        <v>1</v>
      </c>
      <c r="G144" s="137"/>
      <c r="H144" s="277"/>
      <c r="I144" s="110">
        <f t="shared" si="2"/>
        <v>1</v>
      </c>
    </row>
    <row r="145" spans="1:9" ht="15" customHeight="1" thickBot="1" x14ac:dyDescent="0.3">
      <c r="A145" s="80">
        <v>35</v>
      </c>
      <c r="B145" s="179" t="s">
        <v>52</v>
      </c>
      <c r="C145" s="178">
        <v>14171</v>
      </c>
      <c r="D145" s="220" t="s">
        <v>650</v>
      </c>
      <c r="E145" s="179" t="s">
        <v>382</v>
      </c>
      <c r="F145" s="138">
        <v>1</v>
      </c>
      <c r="G145" s="138"/>
      <c r="H145" s="279"/>
      <c r="I145" s="111">
        <f t="shared" si="2"/>
        <v>1</v>
      </c>
    </row>
    <row r="146" spans="1:9" ht="15" customHeight="1" x14ac:dyDescent="0.25">
      <c r="A146" s="52">
        <v>1</v>
      </c>
      <c r="B146" s="198" t="s">
        <v>35</v>
      </c>
      <c r="C146" s="198">
        <v>12668</v>
      </c>
      <c r="D146" s="219" t="s">
        <v>511</v>
      </c>
      <c r="E146" s="197" t="s">
        <v>13</v>
      </c>
      <c r="F146" s="273"/>
      <c r="G146" s="155">
        <v>50</v>
      </c>
      <c r="H146" s="127">
        <v>50</v>
      </c>
      <c r="I146" s="110">
        <f>F146+G146+H146</f>
        <v>100</v>
      </c>
    </row>
    <row r="147" spans="1:9" ht="15" customHeight="1" x14ac:dyDescent="0.25">
      <c r="A147" s="52">
        <v>2</v>
      </c>
      <c r="B147" s="11" t="s">
        <v>35</v>
      </c>
      <c r="C147" s="11">
        <v>12503</v>
      </c>
      <c r="D147" s="9" t="s">
        <v>512</v>
      </c>
      <c r="E147" s="8" t="s">
        <v>3</v>
      </c>
      <c r="F147" s="274"/>
      <c r="G147" s="137">
        <v>35</v>
      </c>
      <c r="H147" s="127">
        <v>40</v>
      </c>
      <c r="I147" s="110">
        <f t="shared" ref="I147:I164" si="3">F147+G147+H147</f>
        <v>75</v>
      </c>
    </row>
    <row r="148" spans="1:9" ht="15" customHeight="1" x14ac:dyDescent="0.25">
      <c r="A148" s="52">
        <v>3</v>
      </c>
      <c r="B148" s="11" t="s">
        <v>35</v>
      </c>
      <c r="C148" s="11">
        <v>18565</v>
      </c>
      <c r="D148" s="9" t="s">
        <v>1087</v>
      </c>
      <c r="E148" s="8" t="s">
        <v>13</v>
      </c>
      <c r="F148" s="274"/>
      <c r="G148" s="137">
        <v>50</v>
      </c>
      <c r="H148" s="127"/>
      <c r="I148" s="110">
        <f t="shared" si="3"/>
        <v>50</v>
      </c>
    </row>
    <row r="149" spans="1:9" ht="15" customHeight="1" x14ac:dyDescent="0.25">
      <c r="A149" s="52">
        <v>4</v>
      </c>
      <c r="B149" s="11" t="s">
        <v>35</v>
      </c>
      <c r="C149" s="11">
        <v>20435</v>
      </c>
      <c r="D149" s="9" t="s">
        <v>1366</v>
      </c>
      <c r="E149" s="8" t="s">
        <v>90</v>
      </c>
      <c r="F149" s="275"/>
      <c r="G149" s="133"/>
      <c r="H149" s="131">
        <v>45</v>
      </c>
      <c r="I149" s="110">
        <f t="shared" si="3"/>
        <v>45</v>
      </c>
    </row>
    <row r="150" spans="1:9" ht="15" customHeight="1" x14ac:dyDescent="0.25">
      <c r="A150" s="52">
        <v>5</v>
      </c>
      <c r="B150" s="11" t="s">
        <v>35</v>
      </c>
      <c r="C150" s="11">
        <v>8743</v>
      </c>
      <c r="D150" s="9" t="s">
        <v>217</v>
      </c>
      <c r="E150" s="8" t="s">
        <v>218</v>
      </c>
      <c r="F150" s="275"/>
      <c r="G150" s="133">
        <v>45</v>
      </c>
      <c r="H150" s="131"/>
      <c r="I150" s="110">
        <f t="shared" si="3"/>
        <v>45</v>
      </c>
    </row>
    <row r="151" spans="1:9" ht="15" customHeight="1" x14ac:dyDescent="0.25">
      <c r="A151" s="52">
        <v>6</v>
      </c>
      <c r="B151" s="11" t="s">
        <v>35</v>
      </c>
      <c r="C151" s="11">
        <v>21633</v>
      </c>
      <c r="D151" s="9" t="s">
        <v>1367</v>
      </c>
      <c r="E151" s="8" t="s">
        <v>3</v>
      </c>
      <c r="F151" s="275"/>
      <c r="G151" s="133"/>
      <c r="H151" s="131">
        <v>35</v>
      </c>
      <c r="I151" s="110">
        <f t="shared" si="3"/>
        <v>35</v>
      </c>
    </row>
    <row r="152" spans="1:9" ht="15" customHeight="1" x14ac:dyDescent="0.25">
      <c r="A152" s="52">
        <v>7</v>
      </c>
      <c r="B152" s="11" t="s">
        <v>35</v>
      </c>
      <c r="C152" s="11">
        <v>16360</v>
      </c>
      <c r="D152" s="9" t="s">
        <v>654</v>
      </c>
      <c r="E152" s="8" t="s">
        <v>13</v>
      </c>
      <c r="F152" s="275"/>
      <c r="G152" s="133"/>
      <c r="H152" s="131">
        <v>30</v>
      </c>
      <c r="I152" s="110">
        <f t="shared" si="3"/>
        <v>30</v>
      </c>
    </row>
    <row r="153" spans="1:9" ht="15" customHeight="1" x14ac:dyDescent="0.25">
      <c r="A153" s="52">
        <v>8</v>
      </c>
      <c r="B153" s="11" t="s">
        <v>35</v>
      </c>
      <c r="C153" s="11">
        <v>18597</v>
      </c>
      <c r="D153" s="9" t="s">
        <v>1088</v>
      </c>
      <c r="E153" s="8" t="s">
        <v>3</v>
      </c>
      <c r="F153" s="275"/>
      <c r="G153" s="133">
        <v>30</v>
      </c>
      <c r="H153" s="131"/>
      <c r="I153" s="110">
        <f t="shared" si="3"/>
        <v>30</v>
      </c>
    </row>
    <row r="154" spans="1:9" ht="15" customHeight="1" x14ac:dyDescent="0.25">
      <c r="A154" s="52">
        <v>9</v>
      </c>
      <c r="B154" s="198" t="s">
        <v>35</v>
      </c>
      <c r="C154" s="198">
        <v>21719</v>
      </c>
      <c r="D154" s="219" t="s">
        <v>1368</v>
      </c>
      <c r="E154" s="197" t="s">
        <v>44</v>
      </c>
      <c r="F154" s="275"/>
      <c r="G154" s="133"/>
      <c r="H154" s="131">
        <v>25</v>
      </c>
      <c r="I154" s="110">
        <f t="shared" si="3"/>
        <v>25</v>
      </c>
    </row>
    <row r="155" spans="1:9" ht="15" customHeight="1" x14ac:dyDescent="0.25">
      <c r="A155" s="52">
        <v>10</v>
      </c>
      <c r="B155" s="11" t="s">
        <v>35</v>
      </c>
      <c r="C155" s="11">
        <v>16393</v>
      </c>
      <c r="D155" s="9" t="s">
        <v>564</v>
      </c>
      <c r="E155" s="8" t="s">
        <v>3</v>
      </c>
      <c r="F155" s="275"/>
      <c r="G155" s="133">
        <v>25</v>
      </c>
      <c r="H155" s="131"/>
      <c r="I155" s="110">
        <f t="shared" si="3"/>
        <v>25</v>
      </c>
    </row>
    <row r="156" spans="1:9" ht="15" customHeight="1" x14ac:dyDescent="0.25">
      <c r="A156" s="52">
        <v>11</v>
      </c>
      <c r="B156" s="198" t="s">
        <v>35</v>
      </c>
      <c r="C156" s="198">
        <v>21748</v>
      </c>
      <c r="D156" s="219" t="s">
        <v>1369</v>
      </c>
      <c r="E156" s="197" t="s">
        <v>3</v>
      </c>
      <c r="F156" s="274"/>
      <c r="G156" s="137"/>
      <c r="H156" s="127">
        <v>20</v>
      </c>
      <c r="I156" s="110">
        <f t="shared" si="3"/>
        <v>20</v>
      </c>
    </row>
    <row r="157" spans="1:9" ht="15" customHeight="1" thickBot="1" x14ac:dyDescent="0.3">
      <c r="A157" s="80">
        <v>12</v>
      </c>
      <c r="B157" s="178" t="s">
        <v>35</v>
      </c>
      <c r="C157" s="178">
        <v>12693</v>
      </c>
      <c r="D157" s="220" t="s">
        <v>513</v>
      </c>
      <c r="E157" s="179" t="s">
        <v>3</v>
      </c>
      <c r="F157" s="276"/>
      <c r="G157" s="138">
        <v>20</v>
      </c>
      <c r="H157" s="129"/>
      <c r="I157" s="110">
        <f t="shared" si="3"/>
        <v>20</v>
      </c>
    </row>
    <row r="158" spans="1:9" ht="15" customHeight="1" x14ac:dyDescent="0.2">
      <c r="A158" s="52">
        <v>1</v>
      </c>
      <c r="B158" s="11" t="s">
        <v>36</v>
      </c>
      <c r="C158" s="11">
        <v>12504</v>
      </c>
      <c r="D158" s="90" t="s">
        <v>514</v>
      </c>
      <c r="E158" s="8" t="s">
        <v>3</v>
      </c>
      <c r="F158" s="273"/>
      <c r="G158" s="155">
        <v>50</v>
      </c>
      <c r="H158" s="127">
        <v>50</v>
      </c>
      <c r="I158" s="109">
        <f t="shared" si="3"/>
        <v>100</v>
      </c>
    </row>
    <row r="159" spans="1:9" ht="15" customHeight="1" x14ac:dyDescent="0.25">
      <c r="A159" s="66">
        <v>2</v>
      </c>
      <c r="B159" s="11" t="s">
        <v>36</v>
      </c>
      <c r="C159" s="11">
        <v>21680</v>
      </c>
      <c r="D159" s="9" t="s">
        <v>1370</v>
      </c>
      <c r="E159" s="8" t="s">
        <v>5</v>
      </c>
      <c r="F159" s="275"/>
      <c r="G159" s="133"/>
      <c r="H159" s="131">
        <v>45</v>
      </c>
      <c r="I159" s="110">
        <f t="shared" si="3"/>
        <v>45</v>
      </c>
    </row>
    <row r="160" spans="1:9" ht="15" customHeight="1" x14ac:dyDescent="0.25">
      <c r="A160" s="66">
        <v>3</v>
      </c>
      <c r="B160" s="11" t="s">
        <v>36</v>
      </c>
      <c r="C160" s="11">
        <v>10335</v>
      </c>
      <c r="D160" s="9" t="s">
        <v>1089</v>
      </c>
      <c r="E160" s="8" t="s">
        <v>3</v>
      </c>
      <c r="F160" s="274"/>
      <c r="G160" s="137">
        <v>45</v>
      </c>
      <c r="H160" s="127"/>
      <c r="I160" s="110">
        <f t="shared" si="3"/>
        <v>45</v>
      </c>
    </row>
    <row r="161" spans="1:9" ht="15" customHeight="1" x14ac:dyDescent="0.25">
      <c r="A161" s="52">
        <v>4</v>
      </c>
      <c r="B161" s="11" t="s">
        <v>36</v>
      </c>
      <c r="C161" s="11">
        <v>21785</v>
      </c>
      <c r="D161" s="9" t="s">
        <v>1371</v>
      </c>
      <c r="E161" s="8" t="s">
        <v>76</v>
      </c>
      <c r="F161" s="274"/>
      <c r="G161" s="137"/>
      <c r="H161" s="127">
        <v>40</v>
      </c>
      <c r="I161" s="110">
        <f t="shared" si="3"/>
        <v>40</v>
      </c>
    </row>
    <row r="162" spans="1:9" ht="15" customHeight="1" x14ac:dyDescent="0.25">
      <c r="A162" s="52">
        <v>5</v>
      </c>
      <c r="B162" s="11" t="s">
        <v>36</v>
      </c>
      <c r="C162" s="11">
        <v>16374</v>
      </c>
      <c r="D162" s="9" t="s">
        <v>1090</v>
      </c>
      <c r="E162" s="8" t="s">
        <v>3</v>
      </c>
      <c r="F162" s="275"/>
      <c r="G162" s="133">
        <v>40</v>
      </c>
      <c r="H162" s="131"/>
      <c r="I162" s="110">
        <f t="shared" si="3"/>
        <v>40</v>
      </c>
    </row>
    <row r="163" spans="1:9" ht="15" customHeight="1" x14ac:dyDescent="0.25">
      <c r="A163" s="52">
        <v>6</v>
      </c>
      <c r="B163" s="198" t="s">
        <v>36</v>
      </c>
      <c r="C163" s="198">
        <v>18724</v>
      </c>
      <c r="D163" s="219" t="s">
        <v>1372</v>
      </c>
      <c r="E163" s="197" t="s">
        <v>3</v>
      </c>
      <c r="F163" s="274"/>
      <c r="G163" s="137"/>
      <c r="H163" s="127">
        <v>35</v>
      </c>
      <c r="I163" s="110">
        <f t="shared" si="3"/>
        <v>35</v>
      </c>
    </row>
    <row r="164" spans="1:9" ht="15" customHeight="1" thickBot="1" x14ac:dyDescent="0.3">
      <c r="A164" s="80">
        <v>7</v>
      </c>
      <c r="B164" s="70" t="s">
        <v>36</v>
      </c>
      <c r="C164" s="70">
        <v>18331</v>
      </c>
      <c r="D164" s="67" t="s">
        <v>717</v>
      </c>
      <c r="E164" s="179" t="s">
        <v>3</v>
      </c>
      <c r="F164" s="276"/>
      <c r="G164" s="138">
        <v>35</v>
      </c>
      <c r="H164" s="129"/>
      <c r="I164" s="111">
        <f t="shared" si="3"/>
        <v>35</v>
      </c>
    </row>
    <row r="165" spans="1:9" ht="15" customHeight="1" x14ac:dyDescent="0.25">
      <c r="A165" s="66">
        <v>1</v>
      </c>
      <c r="B165" s="11" t="s">
        <v>49</v>
      </c>
      <c r="C165" s="11">
        <v>14216</v>
      </c>
      <c r="D165" s="9" t="s">
        <v>655</v>
      </c>
      <c r="E165" s="8" t="s">
        <v>627</v>
      </c>
      <c r="F165" s="155">
        <v>50</v>
      </c>
      <c r="G165" s="155">
        <v>27.5</v>
      </c>
      <c r="H165" s="277"/>
      <c r="I165" s="109">
        <f t="shared" ref="I165:I228" si="4">F165+G165+H165</f>
        <v>77.5</v>
      </c>
    </row>
    <row r="166" spans="1:9" ht="15" customHeight="1" x14ac:dyDescent="0.25">
      <c r="A166" s="66">
        <v>2</v>
      </c>
      <c r="B166" s="11" t="s">
        <v>49</v>
      </c>
      <c r="C166" s="11">
        <v>4206</v>
      </c>
      <c r="D166" s="9" t="s">
        <v>219</v>
      </c>
      <c r="E166" s="8" t="s">
        <v>44</v>
      </c>
      <c r="F166" s="133">
        <v>45</v>
      </c>
      <c r="G166" s="133">
        <v>27.5</v>
      </c>
      <c r="H166" s="278"/>
      <c r="I166" s="110">
        <f t="shared" si="4"/>
        <v>72.5</v>
      </c>
    </row>
    <row r="167" spans="1:9" ht="15" customHeight="1" x14ac:dyDescent="0.25">
      <c r="A167" s="52">
        <v>3</v>
      </c>
      <c r="B167" s="11" t="s">
        <v>49</v>
      </c>
      <c r="C167" s="11">
        <v>19183</v>
      </c>
      <c r="D167" s="9" t="s">
        <v>1091</v>
      </c>
      <c r="E167" s="8" t="s">
        <v>69</v>
      </c>
      <c r="F167" s="137"/>
      <c r="G167" s="137">
        <v>50</v>
      </c>
      <c r="H167" s="277"/>
      <c r="I167" s="110">
        <f t="shared" si="4"/>
        <v>50</v>
      </c>
    </row>
    <row r="168" spans="1:9" ht="15" customHeight="1" x14ac:dyDescent="0.25">
      <c r="A168" s="52">
        <v>4</v>
      </c>
      <c r="B168" s="11" t="s">
        <v>49</v>
      </c>
      <c r="C168" s="11" t="s">
        <v>545</v>
      </c>
      <c r="D168" s="9" t="s">
        <v>515</v>
      </c>
      <c r="E168" s="8" t="s">
        <v>44</v>
      </c>
      <c r="F168" s="137">
        <v>27.5</v>
      </c>
      <c r="G168" s="137">
        <v>18.5</v>
      </c>
      <c r="H168" s="277"/>
      <c r="I168" s="110">
        <f t="shared" si="4"/>
        <v>46</v>
      </c>
    </row>
    <row r="169" spans="1:9" ht="15" customHeight="1" x14ac:dyDescent="0.25">
      <c r="A169" s="52">
        <v>5</v>
      </c>
      <c r="B169" s="11" t="s">
        <v>49</v>
      </c>
      <c r="C169" s="11">
        <v>16894</v>
      </c>
      <c r="D169" s="9" t="s">
        <v>1092</v>
      </c>
      <c r="E169" s="8" t="s">
        <v>44</v>
      </c>
      <c r="F169" s="137"/>
      <c r="G169" s="137">
        <v>45</v>
      </c>
      <c r="H169" s="277"/>
      <c r="I169" s="110">
        <f t="shared" si="4"/>
        <v>45</v>
      </c>
    </row>
    <row r="170" spans="1:9" ht="15" customHeight="1" x14ac:dyDescent="0.25">
      <c r="A170" s="52">
        <v>6</v>
      </c>
      <c r="B170" s="11" t="s">
        <v>49</v>
      </c>
      <c r="C170" s="11">
        <v>19063</v>
      </c>
      <c r="D170" s="9" t="s">
        <v>1093</v>
      </c>
      <c r="E170" s="8" t="s">
        <v>13</v>
      </c>
      <c r="F170" s="137"/>
      <c r="G170" s="137">
        <v>40</v>
      </c>
      <c r="H170" s="277"/>
      <c r="I170" s="110">
        <f t="shared" si="4"/>
        <v>40</v>
      </c>
    </row>
    <row r="171" spans="1:9" ht="15" customHeight="1" x14ac:dyDescent="0.25">
      <c r="A171" s="66">
        <v>7</v>
      </c>
      <c r="B171" s="11" t="s">
        <v>49</v>
      </c>
      <c r="C171" s="11">
        <v>14076</v>
      </c>
      <c r="D171" s="9" t="s">
        <v>656</v>
      </c>
      <c r="E171" s="8" t="s">
        <v>13</v>
      </c>
      <c r="F171" s="137">
        <v>40</v>
      </c>
      <c r="G171" s="137"/>
      <c r="H171" s="277"/>
      <c r="I171" s="110">
        <f t="shared" si="4"/>
        <v>40</v>
      </c>
    </row>
    <row r="172" spans="1:9" ht="15" customHeight="1" x14ac:dyDescent="0.25">
      <c r="A172" s="52">
        <v>8</v>
      </c>
      <c r="B172" s="11" t="s">
        <v>49</v>
      </c>
      <c r="C172" s="11">
        <v>19246</v>
      </c>
      <c r="D172" s="9" t="s">
        <v>1094</v>
      </c>
      <c r="E172" s="8" t="s">
        <v>1</v>
      </c>
      <c r="F172" s="137"/>
      <c r="G172" s="137">
        <v>35</v>
      </c>
      <c r="H172" s="277"/>
      <c r="I172" s="110">
        <f t="shared" si="4"/>
        <v>35</v>
      </c>
    </row>
    <row r="173" spans="1:9" ht="15" customHeight="1" x14ac:dyDescent="0.25">
      <c r="A173" s="66">
        <v>9</v>
      </c>
      <c r="B173" s="11" t="s">
        <v>49</v>
      </c>
      <c r="C173" s="11">
        <v>12667</v>
      </c>
      <c r="D173" s="9" t="s">
        <v>657</v>
      </c>
      <c r="E173" s="8" t="s">
        <v>69</v>
      </c>
      <c r="F173" s="137">
        <v>35</v>
      </c>
      <c r="G173" s="137"/>
      <c r="H173" s="277"/>
      <c r="I173" s="110">
        <f t="shared" si="4"/>
        <v>35</v>
      </c>
    </row>
    <row r="174" spans="1:9" ht="15" customHeight="1" x14ac:dyDescent="0.25">
      <c r="A174" s="66">
        <v>10</v>
      </c>
      <c r="B174" s="198" t="s">
        <v>49</v>
      </c>
      <c r="C174" s="198">
        <v>14085</v>
      </c>
      <c r="D174" s="219" t="s">
        <v>659</v>
      </c>
      <c r="E174" s="197" t="s">
        <v>13</v>
      </c>
      <c r="F174" s="137">
        <v>20</v>
      </c>
      <c r="G174" s="137">
        <v>11.5</v>
      </c>
      <c r="H174" s="277"/>
      <c r="I174" s="110">
        <f t="shared" si="4"/>
        <v>31.5</v>
      </c>
    </row>
    <row r="175" spans="1:9" ht="15" customHeight="1" x14ac:dyDescent="0.25">
      <c r="A175" s="66">
        <v>11</v>
      </c>
      <c r="B175" s="11" t="s">
        <v>49</v>
      </c>
      <c r="C175" s="11">
        <v>14159</v>
      </c>
      <c r="D175" s="9" t="s">
        <v>658</v>
      </c>
      <c r="E175" s="8" t="s">
        <v>14</v>
      </c>
      <c r="F175" s="133">
        <v>27.5</v>
      </c>
      <c r="G175" s="133"/>
      <c r="H175" s="278"/>
      <c r="I175" s="110">
        <f t="shared" si="4"/>
        <v>27.5</v>
      </c>
    </row>
    <row r="176" spans="1:9" ht="15" customHeight="1" x14ac:dyDescent="0.25">
      <c r="A176" s="52">
        <v>12</v>
      </c>
      <c r="B176" s="11" t="s">
        <v>49</v>
      </c>
      <c r="C176" s="11">
        <v>18191</v>
      </c>
      <c r="D176" s="9" t="s">
        <v>578</v>
      </c>
      <c r="E176" s="8" t="s">
        <v>9</v>
      </c>
      <c r="F176" s="137"/>
      <c r="G176" s="137">
        <v>18.5</v>
      </c>
      <c r="H176" s="277"/>
      <c r="I176" s="110">
        <f t="shared" si="4"/>
        <v>18.5</v>
      </c>
    </row>
    <row r="177" spans="1:9" ht="15" customHeight="1" x14ac:dyDescent="0.25">
      <c r="A177" s="52">
        <v>13</v>
      </c>
      <c r="B177" s="11" t="s">
        <v>49</v>
      </c>
      <c r="C177" s="11">
        <v>19195</v>
      </c>
      <c r="D177" s="9" t="s">
        <v>1098</v>
      </c>
      <c r="E177" s="8" t="s">
        <v>627</v>
      </c>
      <c r="F177" s="137"/>
      <c r="G177" s="137">
        <v>14.5</v>
      </c>
      <c r="H177" s="277"/>
      <c r="I177" s="110">
        <f t="shared" si="4"/>
        <v>14.5</v>
      </c>
    </row>
    <row r="178" spans="1:9" ht="15" customHeight="1" x14ac:dyDescent="0.25">
      <c r="A178" s="52">
        <v>13</v>
      </c>
      <c r="B178" s="11" t="s">
        <v>49</v>
      </c>
      <c r="C178" s="11">
        <v>19132</v>
      </c>
      <c r="D178" s="9" t="s">
        <v>1097</v>
      </c>
      <c r="E178" s="8" t="s">
        <v>944</v>
      </c>
      <c r="F178" s="137"/>
      <c r="G178" s="137">
        <v>14.5</v>
      </c>
      <c r="H178" s="277"/>
      <c r="I178" s="110">
        <f t="shared" si="4"/>
        <v>14.5</v>
      </c>
    </row>
    <row r="179" spans="1:9" ht="15" customHeight="1" x14ac:dyDescent="0.25">
      <c r="A179" s="52">
        <v>13</v>
      </c>
      <c r="B179" s="11" t="s">
        <v>49</v>
      </c>
      <c r="C179" s="11">
        <v>19153</v>
      </c>
      <c r="D179" s="9" t="s">
        <v>1096</v>
      </c>
      <c r="E179" s="8" t="s">
        <v>4</v>
      </c>
      <c r="F179" s="137"/>
      <c r="G179" s="137">
        <v>14.5</v>
      </c>
      <c r="H179" s="277"/>
      <c r="I179" s="110">
        <f t="shared" si="4"/>
        <v>14.5</v>
      </c>
    </row>
    <row r="180" spans="1:9" ht="15" customHeight="1" x14ac:dyDescent="0.25">
      <c r="A180" s="52">
        <v>13</v>
      </c>
      <c r="B180" s="11" t="s">
        <v>49</v>
      </c>
      <c r="C180" s="11">
        <v>16843</v>
      </c>
      <c r="D180" s="9" t="s">
        <v>1095</v>
      </c>
      <c r="E180" s="8" t="s">
        <v>14</v>
      </c>
      <c r="F180" s="137"/>
      <c r="G180" s="137">
        <v>14.5</v>
      </c>
      <c r="H180" s="277"/>
      <c r="I180" s="110">
        <f t="shared" si="4"/>
        <v>14.5</v>
      </c>
    </row>
    <row r="181" spans="1:9" ht="15" customHeight="1" thickBot="1" x14ac:dyDescent="0.3">
      <c r="A181" s="80">
        <v>17</v>
      </c>
      <c r="B181" s="70" t="s">
        <v>49</v>
      </c>
      <c r="C181" s="70">
        <v>16716</v>
      </c>
      <c r="D181" s="67" t="s">
        <v>1040</v>
      </c>
      <c r="E181" s="179" t="s">
        <v>13</v>
      </c>
      <c r="F181" s="138"/>
      <c r="G181" s="138">
        <v>11.5</v>
      </c>
      <c r="H181" s="279"/>
      <c r="I181" s="110">
        <f t="shared" si="4"/>
        <v>11.5</v>
      </c>
    </row>
    <row r="182" spans="1:9" ht="15" customHeight="1" x14ac:dyDescent="0.25">
      <c r="A182" s="52">
        <v>1</v>
      </c>
      <c r="B182" s="11" t="s">
        <v>50</v>
      </c>
      <c r="C182" s="24">
        <v>14200</v>
      </c>
      <c r="D182" s="9" t="s">
        <v>312</v>
      </c>
      <c r="E182" s="8" t="s">
        <v>119</v>
      </c>
      <c r="F182" s="155">
        <v>27.5</v>
      </c>
      <c r="G182" s="155">
        <v>45</v>
      </c>
      <c r="H182" s="277"/>
      <c r="I182" s="109">
        <f t="shared" si="4"/>
        <v>72.5</v>
      </c>
    </row>
    <row r="183" spans="1:9" ht="15" customHeight="1" x14ac:dyDescent="0.25">
      <c r="A183" s="52">
        <v>2</v>
      </c>
      <c r="B183" s="11" t="s">
        <v>50</v>
      </c>
      <c r="C183" s="11" t="s">
        <v>568</v>
      </c>
      <c r="D183" s="9" t="s">
        <v>516</v>
      </c>
      <c r="E183" s="8" t="s">
        <v>44</v>
      </c>
      <c r="F183" s="137"/>
      <c r="G183" s="137">
        <v>50</v>
      </c>
      <c r="H183" s="277"/>
      <c r="I183" s="110">
        <f t="shared" si="4"/>
        <v>50</v>
      </c>
    </row>
    <row r="184" spans="1:9" ht="15" customHeight="1" x14ac:dyDescent="0.25">
      <c r="A184" s="52">
        <v>3</v>
      </c>
      <c r="B184" s="11" t="s">
        <v>50</v>
      </c>
      <c r="C184" s="11">
        <v>5809</v>
      </c>
      <c r="D184" s="9" t="s">
        <v>226</v>
      </c>
      <c r="E184" s="8" t="s">
        <v>13</v>
      </c>
      <c r="F184" s="137">
        <v>50</v>
      </c>
      <c r="G184" s="137"/>
      <c r="H184" s="277"/>
      <c r="I184" s="110">
        <f t="shared" si="4"/>
        <v>50</v>
      </c>
    </row>
    <row r="185" spans="1:9" ht="15" customHeight="1" x14ac:dyDescent="0.25">
      <c r="A185" s="66">
        <v>4</v>
      </c>
      <c r="B185" s="11" t="s">
        <v>50</v>
      </c>
      <c r="C185" s="11">
        <v>2686</v>
      </c>
      <c r="D185" s="9" t="s">
        <v>221</v>
      </c>
      <c r="E185" s="8" t="s">
        <v>14</v>
      </c>
      <c r="F185" s="137">
        <v>45</v>
      </c>
      <c r="G185" s="137"/>
      <c r="H185" s="277"/>
      <c r="I185" s="110">
        <f t="shared" si="4"/>
        <v>45</v>
      </c>
    </row>
    <row r="186" spans="1:9" ht="15" customHeight="1" x14ac:dyDescent="0.25">
      <c r="A186" s="66">
        <v>5</v>
      </c>
      <c r="B186" s="11" t="s">
        <v>50</v>
      </c>
      <c r="C186" s="11">
        <v>19099</v>
      </c>
      <c r="D186" s="9" t="s">
        <v>1099</v>
      </c>
      <c r="E186" s="8" t="s">
        <v>123</v>
      </c>
      <c r="F186" s="137"/>
      <c r="G186" s="137">
        <v>40</v>
      </c>
      <c r="H186" s="277"/>
      <c r="I186" s="110">
        <f t="shared" si="4"/>
        <v>40</v>
      </c>
    </row>
    <row r="187" spans="1:9" ht="15" customHeight="1" x14ac:dyDescent="0.25">
      <c r="A187" s="66">
        <v>6</v>
      </c>
      <c r="B187" s="11" t="s">
        <v>50</v>
      </c>
      <c r="C187" s="24">
        <v>8901</v>
      </c>
      <c r="D187" s="9" t="s">
        <v>222</v>
      </c>
      <c r="E187" s="8" t="s">
        <v>0</v>
      </c>
      <c r="F187" s="137">
        <v>40</v>
      </c>
      <c r="G187" s="137"/>
      <c r="H187" s="277"/>
      <c r="I187" s="110">
        <f t="shared" si="4"/>
        <v>40</v>
      </c>
    </row>
    <row r="188" spans="1:9" ht="15" customHeight="1" x14ac:dyDescent="0.25">
      <c r="A188" s="52">
        <v>7</v>
      </c>
      <c r="B188" s="11" t="s">
        <v>50</v>
      </c>
      <c r="C188" s="11" t="s">
        <v>596</v>
      </c>
      <c r="D188" s="9" t="s">
        <v>517</v>
      </c>
      <c r="E188" s="8" t="s">
        <v>44</v>
      </c>
      <c r="F188" s="137"/>
      <c r="G188" s="137">
        <v>35</v>
      </c>
      <c r="H188" s="277"/>
      <c r="I188" s="110">
        <f t="shared" si="4"/>
        <v>35</v>
      </c>
    </row>
    <row r="189" spans="1:9" ht="15" customHeight="1" x14ac:dyDescent="0.25">
      <c r="A189" s="52">
        <v>8</v>
      </c>
      <c r="B189" s="11" t="s">
        <v>50</v>
      </c>
      <c r="C189" s="11">
        <v>5168</v>
      </c>
      <c r="D189" s="9" t="s">
        <v>220</v>
      </c>
      <c r="E189" s="8" t="s">
        <v>119</v>
      </c>
      <c r="F189" s="137">
        <v>35</v>
      </c>
      <c r="G189" s="137"/>
      <c r="H189" s="277"/>
      <c r="I189" s="110">
        <f t="shared" si="4"/>
        <v>35</v>
      </c>
    </row>
    <row r="190" spans="1:9" ht="15" customHeight="1" x14ac:dyDescent="0.25">
      <c r="A190" s="52">
        <v>9</v>
      </c>
      <c r="B190" s="11" t="s">
        <v>50</v>
      </c>
      <c r="C190" s="11">
        <v>17162</v>
      </c>
      <c r="D190" s="9" t="s">
        <v>1100</v>
      </c>
      <c r="E190" s="8" t="s">
        <v>91</v>
      </c>
      <c r="F190" s="137"/>
      <c r="G190" s="137">
        <v>27.5</v>
      </c>
      <c r="H190" s="277"/>
      <c r="I190" s="110">
        <f t="shared" si="4"/>
        <v>27.5</v>
      </c>
    </row>
    <row r="191" spans="1:9" ht="15" customHeight="1" x14ac:dyDescent="0.25">
      <c r="A191" s="52">
        <v>9</v>
      </c>
      <c r="B191" s="198" t="s">
        <v>50</v>
      </c>
      <c r="C191" s="198">
        <v>19141</v>
      </c>
      <c r="D191" s="219" t="s">
        <v>1101</v>
      </c>
      <c r="E191" s="197" t="s">
        <v>44</v>
      </c>
      <c r="F191" s="137"/>
      <c r="G191" s="137">
        <v>27.5</v>
      </c>
      <c r="H191" s="277"/>
      <c r="I191" s="110">
        <f t="shared" si="4"/>
        <v>27.5</v>
      </c>
    </row>
    <row r="192" spans="1:9" ht="15" customHeight="1" x14ac:dyDescent="0.25">
      <c r="A192" s="66">
        <v>11</v>
      </c>
      <c r="B192" s="11" t="s">
        <v>50</v>
      </c>
      <c r="C192" s="24">
        <v>8891</v>
      </c>
      <c r="D192" s="9" t="s">
        <v>228</v>
      </c>
      <c r="E192" s="8" t="s">
        <v>44</v>
      </c>
      <c r="F192" s="137">
        <v>27.5</v>
      </c>
      <c r="G192" s="137"/>
      <c r="H192" s="277"/>
      <c r="I192" s="110">
        <f t="shared" si="4"/>
        <v>27.5</v>
      </c>
    </row>
    <row r="193" spans="1:9" ht="15" customHeight="1" x14ac:dyDescent="0.25">
      <c r="A193" s="52">
        <v>12</v>
      </c>
      <c r="B193" s="11" t="s">
        <v>50</v>
      </c>
      <c r="C193" s="24">
        <v>5612</v>
      </c>
      <c r="D193" s="9" t="s">
        <v>660</v>
      </c>
      <c r="E193" s="8" t="s">
        <v>0</v>
      </c>
      <c r="F193" s="137">
        <v>18.5</v>
      </c>
      <c r="G193" s="137">
        <v>1</v>
      </c>
      <c r="H193" s="277"/>
      <c r="I193" s="110">
        <f t="shared" si="4"/>
        <v>19.5</v>
      </c>
    </row>
    <row r="194" spans="1:9" ht="15" customHeight="1" x14ac:dyDescent="0.25">
      <c r="A194" s="52">
        <v>13</v>
      </c>
      <c r="B194" s="11" t="s">
        <v>50</v>
      </c>
      <c r="C194" s="11">
        <v>12653</v>
      </c>
      <c r="D194" s="9" t="s">
        <v>1102</v>
      </c>
      <c r="E194" s="8" t="s">
        <v>1</v>
      </c>
      <c r="F194" s="137"/>
      <c r="G194" s="137">
        <v>18.5</v>
      </c>
      <c r="H194" s="277"/>
      <c r="I194" s="110">
        <f t="shared" si="4"/>
        <v>18.5</v>
      </c>
    </row>
    <row r="195" spans="1:9" ht="15" customHeight="1" x14ac:dyDescent="0.25">
      <c r="A195" s="52">
        <v>13</v>
      </c>
      <c r="B195" s="11" t="s">
        <v>50</v>
      </c>
      <c r="C195" s="11">
        <v>18773</v>
      </c>
      <c r="D195" s="9" t="s">
        <v>159</v>
      </c>
      <c r="E195" s="8" t="s">
        <v>93</v>
      </c>
      <c r="F195" s="137"/>
      <c r="G195" s="137">
        <v>18.5</v>
      </c>
      <c r="H195" s="277"/>
      <c r="I195" s="110">
        <f t="shared" si="4"/>
        <v>18.5</v>
      </c>
    </row>
    <row r="196" spans="1:9" ht="15" customHeight="1" x14ac:dyDescent="0.25">
      <c r="A196" s="52">
        <v>15</v>
      </c>
      <c r="B196" s="11" t="s">
        <v>50</v>
      </c>
      <c r="C196" s="24">
        <v>9063</v>
      </c>
      <c r="D196" s="9" t="s">
        <v>247</v>
      </c>
      <c r="E196" s="8" t="s">
        <v>44</v>
      </c>
      <c r="F196" s="137">
        <v>18.5</v>
      </c>
      <c r="G196" s="137"/>
      <c r="H196" s="277"/>
      <c r="I196" s="110">
        <f t="shared" si="4"/>
        <v>18.5</v>
      </c>
    </row>
    <row r="197" spans="1:9" ht="15" customHeight="1" x14ac:dyDescent="0.25">
      <c r="A197" s="52">
        <v>16</v>
      </c>
      <c r="B197" s="11" t="s">
        <v>50</v>
      </c>
      <c r="C197" s="11">
        <v>18192</v>
      </c>
      <c r="D197" s="9" t="s">
        <v>1103</v>
      </c>
      <c r="E197" s="8" t="s">
        <v>57</v>
      </c>
      <c r="F197" s="137"/>
      <c r="G197" s="137">
        <v>14.5</v>
      </c>
      <c r="H197" s="277"/>
      <c r="I197" s="110">
        <f t="shared" si="4"/>
        <v>14.5</v>
      </c>
    </row>
    <row r="198" spans="1:9" ht="15" customHeight="1" x14ac:dyDescent="0.25">
      <c r="A198" s="66">
        <v>16</v>
      </c>
      <c r="B198" s="11" t="s">
        <v>50</v>
      </c>
      <c r="C198" s="11">
        <v>19211</v>
      </c>
      <c r="D198" s="9" t="s">
        <v>1104</v>
      </c>
      <c r="E198" s="8" t="s">
        <v>382</v>
      </c>
      <c r="F198" s="137"/>
      <c r="G198" s="137">
        <v>14.5</v>
      </c>
      <c r="H198" s="277"/>
      <c r="I198" s="110">
        <f t="shared" si="4"/>
        <v>14.5</v>
      </c>
    </row>
    <row r="199" spans="1:9" ht="15" customHeight="1" x14ac:dyDescent="0.25">
      <c r="A199" s="52">
        <v>16</v>
      </c>
      <c r="B199" s="11" t="s">
        <v>50</v>
      </c>
      <c r="C199" s="11">
        <v>18383</v>
      </c>
      <c r="D199" s="9" t="s">
        <v>1105</v>
      </c>
      <c r="E199" s="8" t="s">
        <v>14</v>
      </c>
      <c r="F199" s="137"/>
      <c r="G199" s="137">
        <v>14.5</v>
      </c>
      <c r="H199" s="277"/>
      <c r="I199" s="110">
        <f t="shared" si="4"/>
        <v>14.5</v>
      </c>
    </row>
    <row r="200" spans="1:9" ht="15" customHeight="1" x14ac:dyDescent="0.25">
      <c r="A200" s="52">
        <v>16</v>
      </c>
      <c r="B200" s="11" t="s">
        <v>50</v>
      </c>
      <c r="C200" s="11">
        <v>17187</v>
      </c>
      <c r="D200" s="9" t="s">
        <v>391</v>
      </c>
      <c r="E200" s="8" t="s">
        <v>13</v>
      </c>
      <c r="F200" s="137"/>
      <c r="G200" s="137">
        <v>14.5</v>
      </c>
      <c r="H200" s="277"/>
      <c r="I200" s="110">
        <f t="shared" si="4"/>
        <v>14.5</v>
      </c>
    </row>
    <row r="201" spans="1:9" ht="15" customHeight="1" x14ac:dyDescent="0.25">
      <c r="A201" s="52">
        <v>20</v>
      </c>
      <c r="B201" s="11" t="s">
        <v>50</v>
      </c>
      <c r="C201" s="11" t="s">
        <v>582</v>
      </c>
      <c r="D201" s="9" t="s">
        <v>519</v>
      </c>
      <c r="E201" s="8" t="s">
        <v>0</v>
      </c>
      <c r="F201" s="137">
        <v>14.5</v>
      </c>
      <c r="G201" s="137"/>
      <c r="H201" s="277"/>
      <c r="I201" s="110">
        <f t="shared" si="4"/>
        <v>14.5</v>
      </c>
    </row>
    <row r="202" spans="1:9" ht="15" customHeight="1" x14ac:dyDescent="0.25">
      <c r="A202" s="52">
        <v>20</v>
      </c>
      <c r="B202" s="11" t="s">
        <v>50</v>
      </c>
      <c r="C202" s="11" t="s">
        <v>587</v>
      </c>
      <c r="D202" s="9" t="s">
        <v>520</v>
      </c>
      <c r="E202" s="8" t="s">
        <v>0</v>
      </c>
      <c r="F202" s="137">
        <v>14.5</v>
      </c>
      <c r="G202" s="137"/>
      <c r="H202" s="277"/>
      <c r="I202" s="110">
        <f t="shared" si="4"/>
        <v>14.5</v>
      </c>
    </row>
    <row r="203" spans="1:9" ht="15" customHeight="1" x14ac:dyDescent="0.25">
      <c r="A203" s="52">
        <v>20</v>
      </c>
      <c r="B203" s="11" t="s">
        <v>50</v>
      </c>
      <c r="C203" s="11" t="s">
        <v>600</v>
      </c>
      <c r="D203" s="9" t="s">
        <v>523</v>
      </c>
      <c r="E203" s="8" t="s">
        <v>13</v>
      </c>
      <c r="F203" s="137">
        <v>14.5</v>
      </c>
      <c r="G203" s="137"/>
      <c r="H203" s="277"/>
      <c r="I203" s="110">
        <f t="shared" si="4"/>
        <v>14.5</v>
      </c>
    </row>
    <row r="204" spans="1:9" ht="15" customHeight="1" x14ac:dyDescent="0.25">
      <c r="A204" s="52">
        <v>20</v>
      </c>
      <c r="B204" s="11" t="s">
        <v>50</v>
      </c>
      <c r="C204" s="24">
        <v>9037</v>
      </c>
      <c r="D204" s="9" t="s">
        <v>227</v>
      </c>
      <c r="E204" s="8" t="s">
        <v>13</v>
      </c>
      <c r="F204" s="137">
        <v>14.5</v>
      </c>
      <c r="G204" s="137"/>
      <c r="H204" s="277"/>
      <c r="I204" s="110">
        <f t="shared" si="4"/>
        <v>14.5</v>
      </c>
    </row>
    <row r="205" spans="1:9" ht="15" customHeight="1" x14ac:dyDescent="0.25">
      <c r="A205" s="52">
        <v>24</v>
      </c>
      <c r="B205" s="11" t="s">
        <v>50</v>
      </c>
      <c r="C205" s="11">
        <v>12905</v>
      </c>
      <c r="D205" s="9" t="s">
        <v>1107</v>
      </c>
      <c r="E205" s="8" t="s">
        <v>28</v>
      </c>
      <c r="F205" s="137"/>
      <c r="G205" s="137">
        <v>10.5</v>
      </c>
      <c r="H205" s="277"/>
      <c r="I205" s="110">
        <f t="shared" si="4"/>
        <v>10.5</v>
      </c>
    </row>
    <row r="206" spans="1:9" ht="15" customHeight="1" x14ac:dyDescent="0.25">
      <c r="A206" s="66">
        <v>24</v>
      </c>
      <c r="B206" s="11" t="s">
        <v>50</v>
      </c>
      <c r="C206" s="11">
        <v>19021</v>
      </c>
      <c r="D206" s="9" t="s">
        <v>1108</v>
      </c>
      <c r="E206" s="8" t="s">
        <v>13</v>
      </c>
      <c r="F206" s="137"/>
      <c r="G206" s="137">
        <v>10.5</v>
      </c>
      <c r="H206" s="277"/>
      <c r="I206" s="110">
        <f t="shared" si="4"/>
        <v>10.5</v>
      </c>
    </row>
    <row r="207" spans="1:9" ht="15" customHeight="1" x14ac:dyDescent="0.25">
      <c r="A207" s="52">
        <v>24</v>
      </c>
      <c r="B207" s="11" t="s">
        <v>50</v>
      </c>
      <c r="C207" s="11">
        <v>19306</v>
      </c>
      <c r="D207" s="9" t="s">
        <v>1109</v>
      </c>
      <c r="E207" s="8" t="s">
        <v>13</v>
      </c>
      <c r="F207" s="137"/>
      <c r="G207" s="137">
        <v>10.5</v>
      </c>
      <c r="H207" s="277"/>
      <c r="I207" s="110">
        <f t="shared" si="4"/>
        <v>10.5</v>
      </c>
    </row>
    <row r="208" spans="1:9" ht="15" customHeight="1" x14ac:dyDescent="0.25">
      <c r="A208" s="52">
        <v>24</v>
      </c>
      <c r="B208" s="11" t="s">
        <v>50</v>
      </c>
      <c r="C208" s="24">
        <v>9064</v>
      </c>
      <c r="D208" s="9" t="s">
        <v>1106</v>
      </c>
      <c r="E208" s="8" t="s">
        <v>44</v>
      </c>
      <c r="F208" s="137"/>
      <c r="G208" s="137">
        <v>10.5</v>
      </c>
      <c r="H208" s="277"/>
      <c r="I208" s="110">
        <f t="shared" si="4"/>
        <v>10.5</v>
      </c>
    </row>
    <row r="209" spans="1:9" ht="15" customHeight="1" x14ac:dyDescent="0.25">
      <c r="A209" s="52">
        <v>28</v>
      </c>
      <c r="B209" s="11" t="s">
        <v>50</v>
      </c>
      <c r="C209" s="11" t="s">
        <v>543</v>
      </c>
      <c r="D209" s="9" t="s">
        <v>521</v>
      </c>
      <c r="E209" s="8" t="s">
        <v>44</v>
      </c>
      <c r="F209" s="137">
        <v>10.5</v>
      </c>
      <c r="G209" s="137"/>
      <c r="H209" s="277"/>
      <c r="I209" s="110">
        <f t="shared" si="4"/>
        <v>10.5</v>
      </c>
    </row>
    <row r="210" spans="1:9" ht="15" customHeight="1" x14ac:dyDescent="0.25">
      <c r="A210" s="66">
        <v>28</v>
      </c>
      <c r="B210" s="11" t="s">
        <v>50</v>
      </c>
      <c r="C210" s="11">
        <v>14181</v>
      </c>
      <c r="D210" s="9" t="s">
        <v>312</v>
      </c>
      <c r="E210" s="8" t="s">
        <v>14</v>
      </c>
      <c r="F210" s="137">
        <v>10.5</v>
      </c>
      <c r="G210" s="137"/>
      <c r="H210" s="277"/>
      <c r="I210" s="110">
        <f t="shared" si="4"/>
        <v>10.5</v>
      </c>
    </row>
    <row r="211" spans="1:9" ht="15" customHeight="1" x14ac:dyDescent="0.25">
      <c r="A211" s="52">
        <v>28</v>
      </c>
      <c r="B211" s="11" t="s">
        <v>50</v>
      </c>
      <c r="C211" s="24">
        <v>12831</v>
      </c>
      <c r="D211" s="9" t="s">
        <v>661</v>
      </c>
      <c r="E211" s="8" t="s">
        <v>44</v>
      </c>
      <c r="F211" s="137">
        <v>10.5</v>
      </c>
      <c r="G211" s="137"/>
      <c r="H211" s="277"/>
      <c r="I211" s="110">
        <f t="shared" si="4"/>
        <v>10.5</v>
      </c>
    </row>
    <row r="212" spans="1:9" ht="15" customHeight="1" x14ac:dyDescent="0.25">
      <c r="A212" s="66">
        <v>28</v>
      </c>
      <c r="B212" s="11" t="s">
        <v>50</v>
      </c>
      <c r="C212" s="24">
        <v>14091</v>
      </c>
      <c r="D212" s="9" t="s">
        <v>662</v>
      </c>
      <c r="E212" s="8" t="s">
        <v>13</v>
      </c>
      <c r="F212" s="137">
        <v>10.5</v>
      </c>
      <c r="G212" s="137"/>
      <c r="H212" s="277"/>
      <c r="I212" s="110">
        <f t="shared" si="4"/>
        <v>10.5</v>
      </c>
    </row>
    <row r="213" spans="1:9" ht="15" customHeight="1" x14ac:dyDescent="0.25">
      <c r="A213" s="52">
        <v>32</v>
      </c>
      <c r="B213" s="11" t="s">
        <v>50</v>
      </c>
      <c r="C213" s="24">
        <v>14151</v>
      </c>
      <c r="D213" s="9" t="s">
        <v>540</v>
      </c>
      <c r="E213" s="8" t="s">
        <v>5</v>
      </c>
      <c r="F213" s="137">
        <v>5</v>
      </c>
      <c r="G213" s="137">
        <v>1</v>
      </c>
      <c r="H213" s="277"/>
      <c r="I213" s="110">
        <f t="shared" si="4"/>
        <v>6</v>
      </c>
    </row>
    <row r="214" spans="1:9" ht="15" customHeight="1" x14ac:dyDescent="0.25">
      <c r="A214" s="52">
        <v>33</v>
      </c>
      <c r="B214" s="11" t="s">
        <v>50</v>
      </c>
      <c r="C214" s="24">
        <v>5721</v>
      </c>
      <c r="D214" s="9" t="s">
        <v>246</v>
      </c>
      <c r="E214" s="8" t="s">
        <v>44</v>
      </c>
      <c r="F214" s="137">
        <v>5</v>
      </c>
      <c r="G214" s="137"/>
      <c r="H214" s="277"/>
      <c r="I214" s="110">
        <f t="shared" si="4"/>
        <v>5</v>
      </c>
    </row>
    <row r="215" spans="1:9" ht="15" customHeight="1" x14ac:dyDescent="0.25">
      <c r="A215" s="52">
        <v>33</v>
      </c>
      <c r="B215" s="11" t="s">
        <v>50</v>
      </c>
      <c r="C215" s="24">
        <v>11004</v>
      </c>
      <c r="D215" s="9" t="s">
        <v>666</v>
      </c>
      <c r="E215" s="8" t="s">
        <v>8</v>
      </c>
      <c r="F215" s="137">
        <v>5</v>
      </c>
      <c r="G215" s="137"/>
      <c r="H215" s="277"/>
      <c r="I215" s="110">
        <f t="shared" si="4"/>
        <v>5</v>
      </c>
    </row>
    <row r="216" spans="1:9" ht="15" customHeight="1" x14ac:dyDescent="0.25">
      <c r="A216" s="66">
        <v>33</v>
      </c>
      <c r="B216" s="11" t="s">
        <v>50</v>
      </c>
      <c r="C216" s="11">
        <v>14104</v>
      </c>
      <c r="D216" s="9" t="s">
        <v>667</v>
      </c>
      <c r="E216" s="8" t="s">
        <v>5</v>
      </c>
      <c r="F216" s="137">
        <v>5</v>
      </c>
      <c r="G216" s="137"/>
      <c r="H216" s="277"/>
      <c r="I216" s="110">
        <f t="shared" si="4"/>
        <v>5</v>
      </c>
    </row>
    <row r="217" spans="1:9" ht="15" customHeight="1" x14ac:dyDescent="0.25">
      <c r="A217" s="66">
        <v>33</v>
      </c>
      <c r="B217" s="11" t="s">
        <v>50</v>
      </c>
      <c r="C217" s="24">
        <v>11423</v>
      </c>
      <c r="D217" s="9" t="s">
        <v>664</v>
      </c>
      <c r="E217" s="8" t="s">
        <v>44</v>
      </c>
      <c r="F217" s="137">
        <v>5</v>
      </c>
      <c r="G217" s="137"/>
      <c r="H217" s="277"/>
      <c r="I217" s="110">
        <f t="shared" si="4"/>
        <v>5</v>
      </c>
    </row>
    <row r="218" spans="1:9" ht="15" customHeight="1" x14ac:dyDescent="0.25">
      <c r="A218" s="52">
        <v>33</v>
      </c>
      <c r="B218" s="11" t="s">
        <v>50</v>
      </c>
      <c r="C218" s="24">
        <v>14124</v>
      </c>
      <c r="D218" s="9" t="s">
        <v>665</v>
      </c>
      <c r="E218" s="8" t="s">
        <v>14</v>
      </c>
      <c r="F218" s="137">
        <v>5</v>
      </c>
      <c r="G218" s="137"/>
      <c r="H218" s="277"/>
      <c r="I218" s="110">
        <f t="shared" si="4"/>
        <v>5</v>
      </c>
    </row>
    <row r="219" spans="1:9" ht="15" customHeight="1" x14ac:dyDescent="0.25">
      <c r="A219" s="52">
        <v>33</v>
      </c>
      <c r="B219" s="11" t="s">
        <v>50</v>
      </c>
      <c r="C219" s="24">
        <v>14113</v>
      </c>
      <c r="D219" s="9" t="s">
        <v>663</v>
      </c>
      <c r="E219" s="8" t="s">
        <v>91</v>
      </c>
      <c r="F219" s="137">
        <v>5</v>
      </c>
      <c r="G219" s="137"/>
      <c r="H219" s="277"/>
      <c r="I219" s="110">
        <f t="shared" si="4"/>
        <v>5</v>
      </c>
    </row>
    <row r="220" spans="1:9" ht="15" customHeight="1" x14ac:dyDescent="0.25">
      <c r="A220" s="52">
        <v>39</v>
      </c>
      <c r="B220" s="11" t="s">
        <v>50</v>
      </c>
      <c r="C220" s="11">
        <v>18772</v>
      </c>
      <c r="D220" s="9" t="s">
        <v>293</v>
      </c>
      <c r="E220" s="8" t="s">
        <v>93</v>
      </c>
      <c r="F220" s="137"/>
      <c r="G220" s="137">
        <v>4.5</v>
      </c>
      <c r="H220" s="277"/>
      <c r="I220" s="110">
        <f t="shared" si="4"/>
        <v>4.5</v>
      </c>
    </row>
    <row r="221" spans="1:9" ht="15" customHeight="1" x14ac:dyDescent="0.25">
      <c r="A221" s="52">
        <v>39</v>
      </c>
      <c r="B221" s="11" t="s">
        <v>50</v>
      </c>
      <c r="C221" s="11">
        <v>19226</v>
      </c>
      <c r="D221" s="9" t="s">
        <v>1111</v>
      </c>
      <c r="E221" s="8" t="s">
        <v>44</v>
      </c>
      <c r="F221" s="137"/>
      <c r="G221" s="137">
        <v>4.5</v>
      </c>
      <c r="H221" s="277"/>
      <c r="I221" s="110">
        <f t="shared" si="4"/>
        <v>4.5</v>
      </c>
    </row>
    <row r="222" spans="1:9" ht="15" customHeight="1" x14ac:dyDescent="0.25">
      <c r="A222" s="52">
        <v>39</v>
      </c>
      <c r="B222" s="11" t="s">
        <v>50</v>
      </c>
      <c r="C222" s="11">
        <v>18771</v>
      </c>
      <c r="D222" s="9" t="s">
        <v>1112</v>
      </c>
      <c r="E222" s="8" t="s">
        <v>93</v>
      </c>
      <c r="F222" s="137"/>
      <c r="G222" s="137">
        <v>4.5</v>
      </c>
      <c r="H222" s="277"/>
      <c r="I222" s="110">
        <f t="shared" si="4"/>
        <v>4.5</v>
      </c>
    </row>
    <row r="223" spans="1:9" ht="15" customHeight="1" x14ac:dyDescent="0.25">
      <c r="A223" s="52">
        <v>39</v>
      </c>
      <c r="B223" s="11" t="s">
        <v>50</v>
      </c>
      <c r="C223" s="11">
        <v>16406</v>
      </c>
      <c r="D223" s="9" t="s">
        <v>704</v>
      </c>
      <c r="E223" s="8" t="s">
        <v>44</v>
      </c>
      <c r="F223" s="137"/>
      <c r="G223" s="137">
        <v>4.5</v>
      </c>
      <c r="H223" s="277"/>
      <c r="I223" s="110">
        <f t="shared" si="4"/>
        <v>4.5</v>
      </c>
    </row>
    <row r="224" spans="1:9" ht="15" customHeight="1" x14ac:dyDescent="0.25">
      <c r="A224" s="52">
        <v>39</v>
      </c>
      <c r="B224" s="11" t="s">
        <v>50</v>
      </c>
      <c r="C224" s="11">
        <v>19214</v>
      </c>
      <c r="D224" s="9" t="s">
        <v>1113</v>
      </c>
      <c r="E224" s="8" t="s">
        <v>382</v>
      </c>
      <c r="F224" s="137"/>
      <c r="G224" s="137">
        <v>4.5</v>
      </c>
      <c r="H224" s="277"/>
      <c r="I224" s="110">
        <f t="shared" si="4"/>
        <v>4.5</v>
      </c>
    </row>
    <row r="225" spans="1:9" ht="15" customHeight="1" x14ac:dyDescent="0.25">
      <c r="A225" s="52">
        <v>39</v>
      </c>
      <c r="B225" s="11" t="s">
        <v>50</v>
      </c>
      <c r="C225" s="11">
        <v>17311</v>
      </c>
      <c r="D225" s="9" t="s">
        <v>1114</v>
      </c>
      <c r="E225" s="8" t="s">
        <v>44</v>
      </c>
      <c r="F225" s="137"/>
      <c r="G225" s="137">
        <v>4.5</v>
      </c>
      <c r="H225" s="277"/>
      <c r="I225" s="110">
        <f t="shared" si="4"/>
        <v>4.5</v>
      </c>
    </row>
    <row r="226" spans="1:9" ht="15" customHeight="1" x14ac:dyDescent="0.25">
      <c r="A226" s="52">
        <v>39</v>
      </c>
      <c r="B226" s="11" t="s">
        <v>50</v>
      </c>
      <c r="C226" s="11" t="s">
        <v>572</v>
      </c>
      <c r="D226" s="9" t="s">
        <v>518</v>
      </c>
      <c r="E226" s="8" t="s">
        <v>122</v>
      </c>
      <c r="F226" s="137"/>
      <c r="G226" s="137">
        <v>4.5</v>
      </c>
      <c r="H226" s="277"/>
      <c r="I226" s="110">
        <f t="shared" si="4"/>
        <v>4.5</v>
      </c>
    </row>
    <row r="227" spans="1:9" ht="15" customHeight="1" x14ac:dyDescent="0.25">
      <c r="A227" s="52">
        <v>39</v>
      </c>
      <c r="B227" s="11" t="s">
        <v>50</v>
      </c>
      <c r="C227" s="11">
        <v>18105</v>
      </c>
      <c r="D227" s="9" t="s">
        <v>1110</v>
      </c>
      <c r="E227" s="8" t="s">
        <v>14</v>
      </c>
      <c r="F227" s="137"/>
      <c r="G227" s="137">
        <v>4.5</v>
      </c>
      <c r="H227" s="277"/>
      <c r="I227" s="110">
        <f t="shared" si="4"/>
        <v>4.5</v>
      </c>
    </row>
    <row r="228" spans="1:9" ht="15" customHeight="1" x14ac:dyDescent="0.25">
      <c r="A228" s="52">
        <v>47</v>
      </c>
      <c r="B228" s="11" t="s">
        <v>50</v>
      </c>
      <c r="C228" s="11">
        <v>18631</v>
      </c>
      <c r="D228" s="9" t="s">
        <v>1116</v>
      </c>
      <c r="E228" s="8" t="s">
        <v>90</v>
      </c>
      <c r="F228" s="137"/>
      <c r="G228" s="137">
        <v>1</v>
      </c>
      <c r="H228" s="277"/>
      <c r="I228" s="110">
        <f t="shared" si="4"/>
        <v>1</v>
      </c>
    </row>
    <row r="229" spans="1:9" ht="15" customHeight="1" x14ac:dyDescent="0.25">
      <c r="A229" s="52">
        <v>47</v>
      </c>
      <c r="B229" s="11" t="s">
        <v>50</v>
      </c>
      <c r="C229" s="11">
        <v>14083</v>
      </c>
      <c r="D229" s="9" t="s">
        <v>1117</v>
      </c>
      <c r="E229" s="8" t="s">
        <v>123</v>
      </c>
      <c r="F229" s="137"/>
      <c r="G229" s="137">
        <v>1</v>
      </c>
      <c r="H229" s="277"/>
      <c r="I229" s="110">
        <f t="shared" ref="I229:I292" si="5">F229+G229+H229</f>
        <v>1</v>
      </c>
    </row>
    <row r="230" spans="1:9" ht="15" customHeight="1" x14ac:dyDescent="0.25">
      <c r="A230" s="52">
        <v>47</v>
      </c>
      <c r="B230" s="11" t="s">
        <v>50</v>
      </c>
      <c r="C230" s="11">
        <v>17522</v>
      </c>
      <c r="D230" s="9" t="s">
        <v>1118</v>
      </c>
      <c r="E230" s="8" t="s">
        <v>44</v>
      </c>
      <c r="F230" s="137"/>
      <c r="G230" s="137">
        <v>1</v>
      </c>
      <c r="H230" s="277"/>
      <c r="I230" s="110">
        <f t="shared" si="5"/>
        <v>1</v>
      </c>
    </row>
    <row r="231" spans="1:9" ht="15" customHeight="1" x14ac:dyDescent="0.25">
      <c r="A231" s="52">
        <v>47</v>
      </c>
      <c r="B231" s="11" t="s">
        <v>50</v>
      </c>
      <c r="C231" s="11">
        <v>19229</v>
      </c>
      <c r="D231" s="9" t="s">
        <v>1119</v>
      </c>
      <c r="E231" s="8" t="s">
        <v>382</v>
      </c>
      <c r="F231" s="137"/>
      <c r="G231" s="137">
        <v>1</v>
      </c>
      <c r="H231" s="277"/>
      <c r="I231" s="110">
        <f t="shared" si="5"/>
        <v>1</v>
      </c>
    </row>
    <row r="232" spans="1:9" ht="15" customHeight="1" x14ac:dyDescent="0.25">
      <c r="A232" s="52">
        <v>47</v>
      </c>
      <c r="B232" s="11" t="s">
        <v>50</v>
      </c>
      <c r="C232" s="11">
        <v>300</v>
      </c>
      <c r="D232" s="9" t="s">
        <v>1120</v>
      </c>
      <c r="E232" s="8" t="s">
        <v>28</v>
      </c>
      <c r="F232" s="137"/>
      <c r="G232" s="137">
        <v>1</v>
      </c>
      <c r="H232" s="277"/>
      <c r="I232" s="110">
        <f t="shared" si="5"/>
        <v>1</v>
      </c>
    </row>
    <row r="233" spans="1:9" ht="15" customHeight="1" x14ac:dyDescent="0.25">
      <c r="A233" s="52">
        <v>47</v>
      </c>
      <c r="B233" s="11" t="s">
        <v>50</v>
      </c>
      <c r="C233" s="11">
        <v>19199</v>
      </c>
      <c r="D233" s="9" t="s">
        <v>1121</v>
      </c>
      <c r="E233" s="8" t="s">
        <v>382</v>
      </c>
      <c r="F233" s="137"/>
      <c r="G233" s="137">
        <v>1</v>
      </c>
      <c r="H233" s="277"/>
      <c r="I233" s="110">
        <f t="shared" si="5"/>
        <v>1</v>
      </c>
    </row>
    <row r="234" spans="1:9" ht="15" customHeight="1" x14ac:dyDescent="0.25">
      <c r="A234" s="52">
        <v>47</v>
      </c>
      <c r="B234" s="11" t="s">
        <v>50</v>
      </c>
      <c r="C234" s="11">
        <v>19174</v>
      </c>
      <c r="D234" s="9" t="s">
        <v>1122</v>
      </c>
      <c r="E234" s="8" t="s">
        <v>119</v>
      </c>
      <c r="F234" s="137"/>
      <c r="G234" s="137">
        <v>1</v>
      </c>
      <c r="H234" s="277"/>
      <c r="I234" s="110">
        <f t="shared" si="5"/>
        <v>1</v>
      </c>
    </row>
    <row r="235" spans="1:9" ht="15" customHeight="1" x14ac:dyDescent="0.25">
      <c r="A235" s="52">
        <v>47</v>
      </c>
      <c r="B235" s="11" t="s">
        <v>50</v>
      </c>
      <c r="C235" s="11">
        <v>12529</v>
      </c>
      <c r="D235" s="9" t="s">
        <v>1115</v>
      </c>
      <c r="E235" s="8" t="s">
        <v>15</v>
      </c>
      <c r="F235" s="137"/>
      <c r="G235" s="137">
        <v>1</v>
      </c>
      <c r="H235" s="277"/>
      <c r="I235" s="110">
        <f t="shared" si="5"/>
        <v>1</v>
      </c>
    </row>
    <row r="236" spans="1:9" ht="15" customHeight="1" thickBot="1" x14ac:dyDescent="0.3">
      <c r="A236" s="80">
        <v>55</v>
      </c>
      <c r="B236" s="70" t="s">
        <v>50</v>
      </c>
      <c r="C236" s="76">
        <v>14199</v>
      </c>
      <c r="D236" s="67" t="s">
        <v>668</v>
      </c>
      <c r="E236" s="179" t="s">
        <v>119</v>
      </c>
      <c r="F236" s="138">
        <v>1</v>
      </c>
      <c r="G236" s="138"/>
      <c r="H236" s="279"/>
      <c r="I236" s="111">
        <f t="shared" si="5"/>
        <v>1</v>
      </c>
    </row>
    <row r="237" spans="1:9" ht="15" customHeight="1" x14ac:dyDescent="0.25">
      <c r="A237" s="52">
        <v>2</v>
      </c>
      <c r="B237" s="11" t="s">
        <v>25</v>
      </c>
      <c r="C237" s="11">
        <v>16478</v>
      </c>
      <c r="D237" s="9" t="s">
        <v>669</v>
      </c>
      <c r="E237" s="8" t="s">
        <v>8</v>
      </c>
      <c r="F237" s="132">
        <v>50</v>
      </c>
      <c r="G237" s="132">
        <v>45</v>
      </c>
      <c r="H237" s="278"/>
      <c r="I237" s="110">
        <f t="shared" si="5"/>
        <v>95</v>
      </c>
    </row>
    <row r="238" spans="1:9" ht="15" customHeight="1" x14ac:dyDescent="0.25">
      <c r="A238" s="52">
        <v>1</v>
      </c>
      <c r="B238" s="11" t="s">
        <v>25</v>
      </c>
      <c r="C238" s="11">
        <v>13787</v>
      </c>
      <c r="D238" s="9" t="s">
        <v>670</v>
      </c>
      <c r="E238" s="8" t="s">
        <v>13</v>
      </c>
      <c r="F238" s="137">
        <v>45</v>
      </c>
      <c r="G238" s="137">
        <v>50</v>
      </c>
      <c r="H238" s="277"/>
      <c r="I238" s="110">
        <f t="shared" si="5"/>
        <v>95</v>
      </c>
    </row>
    <row r="239" spans="1:9" ht="15" customHeight="1" x14ac:dyDescent="0.25">
      <c r="A239" s="52">
        <v>3</v>
      </c>
      <c r="B239" s="11" t="s">
        <v>25</v>
      </c>
      <c r="C239" s="11">
        <v>5895</v>
      </c>
      <c r="D239" s="9" t="s">
        <v>208</v>
      </c>
      <c r="E239" s="8" t="s">
        <v>7</v>
      </c>
      <c r="F239" s="137">
        <v>35</v>
      </c>
      <c r="G239" s="137">
        <v>35</v>
      </c>
      <c r="H239" s="277"/>
      <c r="I239" s="110">
        <f t="shared" si="5"/>
        <v>70</v>
      </c>
    </row>
    <row r="240" spans="1:9" ht="15" customHeight="1" x14ac:dyDescent="0.25">
      <c r="A240" s="52">
        <v>4</v>
      </c>
      <c r="B240" s="11" t="s">
        <v>25</v>
      </c>
      <c r="C240" s="11">
        <v>10651</v>
      </c>
      <c r="D240" s="9" t="s">
        <v>574</v>
      </c>
      <c r="E240" s="8" t="s">
        <v>13</v>
      </c>
      <c r="F240" s="133"/>
      <c r="G240" s="133">
        <v>40</v>
      </c>
      <c r="H240" s="278"/>
      <c r="I240" s="110">
        <f t="shared" si="5"/>
        <v>40</v>
      </c>
    </row>
    <row r="241" spans="1:9" ht="15" customHeight="1" x14ac:dyDescent="0.25">
      <c r="A241" s="52">
        <v>5</v>
      </c>
      <c r="B241" s="11" t="s">
        <v>25</v>
      </c>
      <c r="C241" s="11">
        <v>9481</v>
      </c>
      <c r="D241" s="9" t="s">
        <v>591</v>
      </c>
      <c r="E241" s="8" t="s">
        <v>7</v>
      </c>
      <c r="F241" s="137">
        <v>40</v>
      </c>
      <c r="G241" s="137"/>
      <c r="H241" s="277"/>
      <c r="I241" s="110">
        <f t="shared" si="5"/>
        <v>40</v>
      </c>
    </row>
    <row r="242" spans="1:9" ht="15" customHeight="1" x14ac:dyDescent="0.25">
      <c r="A242" s="52">
        <v>6</v>
      </c>
      <c r="B242" s="11" t="s">
        <v>25</v>
      </c>
      <c r="C242" s="11">
        <v>17728</v>
      </c>
      <c r="D242" s="9" t="s">
        <v>1123</v>
      </c>
      <c r="E242" s="8" t="s">
        <v>13</v>
      </c>
      <c r="F242" s="137"/>
      <c r="G242" s="137">
        <v>27.5</v>
      </c>
      <c r="H242" s="277"/>
      <c r="I242" s="110">
        <f t="shared" si="5"/>
        <v>27.5</v>
      </c>
    </row>
    <row r="243" spans="1:9" ht="15" customHeight="1" x14ac:dyDescent="0.25">
      <c r="A243" s="52">
        <v>6</v>
      </c>
      <c r="B243" s="11" t="s">
        <v>25</v>
      </c>
      <c r="C243" s="11">
        <v>20158</v>
      </c>
      <c r="D243" s="9" t="s">
        <v>398</v>
      </c>
      <c r="E243" s="8" t="s">
        <v>58</v>
      </c>
      <c r="F243" s="137"/>
      <c r="G243" s="137">
        <v>27.5</v>
      </c>
      <c r="H243" s="277"/>
      <c r="I243" s="110">
        <f t="shared" si="5"/>
        <v>27.5</v>
      </c>
    </row>
    <row r="244" spans="1:9" ht="15" customHeight="1" x14ac:dyDescent="0.25">
      <c r="A244" s="52">
        <v>8</v>
      </c>
      <c r="B244" s="11" t="s">
        <v>25</v>
      </c>
      <c r="C244" s="11">
        <v>10682</v>
      </c>
      <c r="D244" s="9" t="s">
        <v>671</v>
      </c>
      <c r="E244" s="8" t="s">
        <v>58</v>
      </c>
      <c r="F244" s="137">
        <v>27.5</v>
      </c>
      <c r="G244" s="137"/>
      <c r="H244" s="277"/>
      <c r="I244" s="110">
        <f t="shared" si="5"/>
        <v>27.5</v>
      </c>
    </row>
    <row r="245" spans="1:9" ht="15" customHeight="1" x14ac:dyDescent="0.25">
      <c r="A245" s="66">
        <v>8</v>
      </c>
      <c r="B245" s="11" t="s">
        <v>25</v>
      </c>
      <c r="C245" s="11">
        <v>16480</v>
      </c>
      <c r="D245" s="9" t="s">
        <v>672</v>
      </c>
      <c r="E245" s="8" t="s">
        <v>58</v>
      </c>
      <c r="F245" s="137">
        <v>27.5</v>
      </c>
      <c r="G245" s="137"/>
      <c r="H245" s="277"/>
      <c r="I245" s="110">
        <f t="shared" si="5"/>
        <v>27.5</v>
      </c>
    </row>
    <row r="246" spans="1:9" ht="15" customHeight="1" thickBot="1" x14ac:dyDescent="0.3">
      <c r="A246" s="80">
        <v>10</v>
      </c>
      <c r="B246" s="70" t="s">
        <v>25</v>
      </c>
      <c r="C246" s="70">
        <v>13824</v>
      </c>
      <c r="D246" s="67" t="s">
        <v>673</v>
      </c>
      <c r="E246" s="179" t="s">
        <v>58</v>
      </c>
      <c r="F246" s="136">
        <v>20</v>
      </c>
      <c r="G246" s="136"/>
      <c r="H246" s="280"/>
      <c r="I246" s="110">
        <f t="shared" si="5"/>
        <v>20</v>
      </c>
    </row>
    <row r="247" spans="1:9" ht="15" customHeight="1" x14ac:dyDescent="0.25">
      <c r="A247" s="52">
        <v>1</v>
      </c>
      <c r="B247" s="11" t="s">
        <v>26</v>
      </c>
      <c r="C247" s="11">
        <v>10326</v>
      </c>
      <c r="D247" s="9" t="s">
        <v>525</v>
      </c>
      <c r="E247" s="8" t="s">
        <v>97</v>
      </c>
      <c r="F247" s="155">
        <v>18.5</v>
      </c>
      <c r="G247" s="155">
        <v>35</v>
      </c>
      <c r="H247" s="277"/>
      <c r="I247" s="109">
        <f t="shared" si="5"/>
        <v>53.5</v>
      </c>
    </row>
    <row r="248" spans="1:9" ht="15" customHeight="1" x14ac:dyDescent="0.25">
      <c r="A248" s="52">
        <v>2</v>
      </c>
      <c r="B248" s="11" t="s">
        <v>26</v>
      </c>
      <c r="C248" s="11">
        <v>6711</v>
      </c>
      <c r="D248" s="9" t="s">
        <v>180</v>
      </c>
      <c r="E248" s="8" t="s">
        <v>13</v>
      </c>
      <c r="F248" s="137"/>
      <c r="G248" s="137">
        <v>50</v>
      </c>
      <c r="H248" s="277"/>
      <c r="I248" s="110">
        <f t="shared" si="5"/>
        <v>50</v>
      </c>
    </row>
    <row r="249" spans="1:9" ht="15" customHeight="1" x14ac:dyDescent="0.25">
      <c r="A249" s="52">
        <v>3</v>
      </c>
      <c r="B249" s="11" t="s">
        <v>26</v>
      </c>
      <c r="C249" s="11">
        <v>1308</v>
      </c>
      <c r="D249" s="9" t="s">
        <v>102</v>
      </c>
      <c r="E249" s="8" t="s">
        <v>13</v>
      </c>
      <c r="F249" s="137">
        <v>50</v>
      </c>
      <c r="G249" s="137"/>
      <c r="H249" s="277"/>
      <c r="I249" s="110">
        <f t="shared" si="5"/>
        <v>50</v>
      </c>
    </row>
    <row r="250" spans="1:9" ht="15" customHeight="1" x14ac:dyDescent="0.25">
      <c r="A250" s="52">
        <v>4</v>
      </c>
      <c r="B250" s="11" t="s">
        <v>26</v>
      </c>
      <c r="C250" s="11">
        <v>16975</v>
      </c>
      <c r="D250" s="9" t="s">
        <v>1124</v>
      </c>
      <c r="E250" s="8" t="s">
        <v>5</v>
      </c>
      <c r="F250" s="137"/>
      <c r="G250" s="137">
        <v>45</v>
      </c>
      <c r="H250" s="277"/>
      <c r="I250" s="110">
        <f t="shared" si="5"/>
        <v>45</v>
      </c>
    </row>
    <row r="251" spans="1:9" ht="15" customHeight="1" x14ac:dyDescent="0.25">
      <c r="A251" s="52">
        <v>5</v>
      </c>
      <c r="B251" s="11" t="s">
        <v>26</v>
      </c>
      <c r="C251" s="11">
        <v>12431</v>
      </c>
      <c r="D251" s="9" t="s">
        <v>524</v>
      </c>
      <c r="E251" s="8" t="s">
        <v>13</v>
      </c>
      <c r="F251" s="137">
        <v>45</v>
      </c>
      <c r="G251" s="137"/>
      <c r="H251" s="277"/>
      <c r="I251" s="110">
        <f t="shared" si="5"/>
        <v>45</v>
      </c>
    </row>
    <row r="252" spans="1:9" ht="15" customHeight="1" x14ac:dyDescent="0.25">
      <c r="A252" s="52">
        <v>6</v>
      </c>
      <c r="B252" s="11" t="s">
        <v>26</v>
      </c>
      <c r="C252" s="11">
        <v>18535</v>
      </c>
      <c r="D252" s="9" t="s">
        <v>1125</v>
      </c>
      <c r="E252" s="8" t="s">
        <v>3</v>
      </c>
      <c r="F252" s="137"/>
      <c r="G252" s="137">
        <v>40</v>
      </c>
      <c r="H252" s="277"/>
      <c r="I252" s="110">
        <f t="shared" si="5"/>
        <v>40</v>
      </c>
    </row>
    <row r="253" spans="1:9" ht="15" customHeight="1" x14ac:dyDescent="0.25">
      <c r="A253" s="52">
        <v>7</v>
      </c>
      <c r="B253" s="11" t="s">
        <v>26</v>
      </c>
      <c r="C253" s="11">
        <v>6845</v>
      </c>
      <c r="D253" s="9" t="s">
        <v>179</v>
      </c>
      <c r="E253" s="8" t="s">
        <v>13</v>
      </c>
      <c r="F253" s="137">
        <v>40</v>
      </c>
      <c r="G253" s="137"/>
      <c r="H253" s="277"/>
      <c r="I253" s="110">
        <f t="shared" si="5"/>
        <v>40</v>
      </c>
    </row>
    <row r="254" spans="1:9" ht="15" customHeight="1" x14ac:dyDescent="0.25">
      <c r="A254" s="66">
        <v>8</v>
      </c>
      <c r="B254" s="11" t="s">
        <v>26</v>
      </c>
      <c r="C254" s="11">
        <v>1306</v>
      </c>
      <c r="D254" s="9" t="s">
        <v>103</v>
      </c>
      <c r="E254" s="8" t="s">
        <v>13</v>
      </c>
      <c r="F254" s="133">
        <v>10.5</v>
      </c>
      <c r="G254" s="133">
        <v>27.5</v>
      </c>
      <c r="H254" s="278"/>
      <c r="I254" s="110">
        <f t="shared" si="5"/>
        <v>38</v>
      </c>
    </row>
    <row r="255" spans="1:9" ht="15" customHeight="1" x14ac:dyDescent="0.25">
      <c r="A255" s="66">
        <v>9</v>
      </c>
      <c r="B255" s="11" t="s">
        <v>26</v>
      </c>
      <c r="C255" s="11">
        <v>6812</v>
      </c>
      <c r="D255" s="9" t="s">
        <v>182</v>
      </c>
      <c r="E255" s="8" t="s">
        <v>58</v>
      </c>
      <c r="F255" s="137">
        <v>35</v>
      </c>
      <c r="G255" s="137"/>
      <c r="H255" s="277"/>
      <c r="I255" s="110">
        <f t="shared" si="5"/>
        <v>35</v>
      </c>
    </row>
    <row r="256" spans="1:9" ht="15" customHeight="1" x14ac:dyDescent="0.25">
      <c r="A256" s="52">
        <v>10</v>
      </c>
      <c r="B256" s="11" t="s">
        <v>26</v>
      </c>
      <c r="C256" s="11">
        <v>10552</v>
      </c>
      <c r="D256" s="9" t="s">
        <v>530</v>
      </c>
      <c r="E256" s="8" t="s">
        <v>5</v>
      </c>
      <c r="F256" s="137">
        <v>4.5</v>
      </c>
      <c r="G256" s="137">
        <v>27.5</v>
      </c>
      <c r="H256" s="277"/>
      <c r="I256" s="110">
        <f t="shared" si="5"/>
        <v>32</v>
      </c>
    </row>
    <row r="257" spans="1:9" ht="15" customHeight="1" x14ac:dyDescent="0.25">
      <c r="A257" s="52">
        <v>11</v>
      </c>
      <c r="B257" s="11" t="s">
        <v>26</v>
      </c>
      <c r="C257" s="11">
        <v>9789</v>
      </c>
      <c r="D257" s="9" t="s">
        <v>55</v>
      </c>
      <c r="E257" s="8" t="s">
        <v>13</v>
      </c>
      <c r="F257" s="137">
        <v>27.5</v>
      </c>
      <c r="G257" s="137"/>
      <c r="H257" s="277"/>
      <c r="I257" s="110">
        <f t="shared" si="5"/>
        <v>27.5</v>
      </c>
    </row>
    <row r="258" spans="1:9" ht="15" customHeight="1" x14ac:dyDescent="0.25">
      <c r="A258" s="66">
        <v>11</v>
      </c>
      <c r="B258" s="11" t="s">
        <v>26</v>
      </c>
      <c r="C258" s="11">
        <v>1962</v>
      </c>
      <c r="D258" s="9" t="s">
        <v>110</v>
      </c>
      <c r="E258" s="8" t="s">
        <v>5</v>
      </c>
      <c r="F258" s="137">
        <v>27.5</v>
      </c>
      <c r="G258" s="137"/>
      <c r="H258" s="277"/>
      <c r="I258" s="110">
        <f t="shared" si="5"/>
        <v>27.5</v>
      </c>
    </row>
    <row r="259" spans="1:9" ht="15" customHeight="1" x14ac:dyDescent="0.25">
      <c r="A259" s="52">
        <v>13</v>
      </c>
      <c r="B259" s="11" t="s">
        <v>26</v>
      </c>
      <c r="C259" s="11">
        <v>16446</v>
      </c>
      <c r="D259" s="9" t="s">
        <v>680</v>
      </c>
      <c r="E259" s="8" t="s">
        <v>5</v>
      </c>
      <c r="F259" s="137">
        <v>4.5</v>
      </c>
      <c r="G259" s="137">
        <v>14.5</v>
      </c>
      <c r="H259" s="277"/>
      <c r="I259" s="110">
        <f t="shared" si="5"/>
        <v>19</v>
      </c>
    </row>
    <row r="260" spans="1:9" ht="15" customHeight="1" x14ac:dyDescent="0.25">
      <c r="A260" s="52">
        <v>14</v>
      </c>
      <c r="B260" s="11" t="s">
        <v>26</v>
      </c>
      <c r="C260" s="11">
        <v>17749</v>
      </c>
      <c r="D260" s="9" t="s">
        <v>536</v>
      </c>
      <c r="E260" s="8" t="s">
        <v>4</v>
      </c>
      <c r="F260" s="137"/>
      <c r="G260" s="137">
        <v>18.5</v>
      </c>
      <c r="H260" s="277"/>
      <c r="I260" s="110">
        <f t="shared" si="5"/>
        <v>18.5</v>
      </c>
    </row>
    <row r="261" spans="1:9" ht="15" customHeight="1" x14ac:dyDescent="0.25">
      <c r="A261" s="66">
        <v>14</v>
      </c>
      <c r="B261" s="11" t="s">
        <v>26</v>
      </c>
      <c r="C261" s="11">
        <v>18645</v>
      </c>
      <c r="D261" s="9" t="s">
        <v>1126</v>
      </c>
      <c r="E261" s="8" t="s">
        <v>3</v>
      </c>
      <c r="F261" s="137"/>
      <c r="G261" s="137">
        <v>18.5</v>
      </c>
      <c r="H261" s="277"/>
      <c r="I261" s="110">
        <f t="shared" si="5"/>
        <v>18.5</v>
      </c>
    </row>
    <row r="262" spans="1:9" ht="15" customHeight="1" x14ac:dyDescent="0.25">
      <c r="A262" s="66">
        <v>16</v>
      </c>
      <c r="B262" s="11" t="s">
        <v>26</v>
      </c>
      <c r="C262" s="11">
        <v>16342</v>
      </c>
      <c r="D262" s="9" t="s">
        <v>674</v>
      </c>
      <c r="E262" s="8" t="s">
        <v>1</v>
      </c>
      <c r="F262" s="133">
        <v>18.5</v>
      </c>
      <c r="G262" s="133"/>
      <c r="H262" s="278"/>
      <c r="I262" s="110">
        <f t="shared" si="5"/>
        <v>18.5</v>
      </c>
    </row>
    <row r="263" spans="1:9" ht="15" customHeight="1" x14ac:dyDescent="0.25">
      <c r="A263" s="52">
        <v>17</v>
      </c>
      <c r="B263" s="11" t="s">
        <v>26</v>
      </c>
      <c r="C263" s="11">
        <v>17541</v>
      </c>
      <c r="D263" s="9" t="s">
        <v>925</v>
      </c>
      <c r="E263" s="8" t="s">
        <v>58</v>
      </c>
      <c r="F263" s="137"/>
      <c r="G263" s="137">
        <v>14.5</v>
      </c>
      <c r="H263" s="277"/>
      <c r="I263" s="110">
        <f t="shared" si="5"/>
        <v>14.5</v>
      </c>
    </row>
    <row r="264" spans="1:9" ht="15" customHeight="1" x14ac:dyDescent="0.25">
      <c r="A264" s="52">
        <v>17</v>
      </c>
      <c r="B264" s="11" t="s">
        <v>26</v>
      </c>
      <c r="C264" s="11">
        <v>17540</v>
      </c>
      <c r="D264" s="9" t="s">
        <v>1127</v>
      </c>
      <c r="E264" s="8" t="s">
        <v>58</v>
      </c>
      <c r="F264" s="137"/>
      <c r="G264" s="137">
        <v>14.5</v>
      </c>
      <c r="H264" s="277"/>
      <c r="I264" s="110">
        <f t="shared" si="5"/>
        <v>14.5</v>
      </c>
    </row>
    <row r="265" spans="1:9" ht="15" customHeight="1" x14ac:dyDescent="0.25">
      <c r="A265" s="52">
        <v>17</v>
      </c>
      <c r="B265" s="11" t="s">
        <v>26</v>
      </c>
      <c r="C265" s="11">
        <v>20159</v>
      </c>
      <c r="D265" s="9" t="s">
        <v>1128</v>
      </c>
      <c r="E265" s="8" t="s">
        <v>13</v>
      </c>
      <c r="F265" s="137"/>
      <c r="G265" s="137">
        <v>14.5</v>
      </c>
      <c r="H265" s="277"/>
      <c r="I265" s="110">
        <f t="shared" si="5"/>
        <v>14.5</v>
      </c>
    </row>
    <row r="266" spans="1:9" ht="15" customHeight="1" x14ac:dyDescent="0.25">
      <c r="A266" s="66">
        <v>20</v>
      </c>
      <c r="B266" s="11" t="s">
        <v>26</v>
      </c>
      <c r="C266" s="11">
        <v>2180</v>
      </c>
      <c r="D266" s="9" t="s">
        <v>181</v>
      </c>
      <c r="E266" s="8" t="s">
        <v>3</v>
      </c>
      <c r="F266" s="137">
        <v>14.5</v>
      </c>
      <c r="G266" s="137"/>
      <c r="H266" s="277"/>
      <c r="I266" s="110">
        <f t="shared" si="5"/>
        <v>14.5</v>
      </c>
    </row>
    <row r="267" spans="1:9" ht="15" customHeight="1" x14ac:dyDescent="0.25">
      <c r="A267" s="52">
        <v>20</v>
      </c>
      <c r="B267" s="11" t="s">
        <v>26</v>
      </c>
      <c r="C267" s="11">
        <v>1301</v>
      </c>
      <c r="D267" s="9" t="s">
        <v>65</v>
      </c>
      <c r="E267" s="8" t="s">
        <v>13</v>
      </c>
      <c r="F267" s="137">
        <v>14.5</v>
      </c>
      <c r="G267" s="137"/>
      <c r="H267" s="277"/>
      <c r="I267" s="110">
        <f t="shared" si="5"/>
        <v>14.5</v>
      </c>
    </row>
    <row r="268" spans="1:9" ht="15" customHeight="1" x14ac:dyDescent="0.25">
      <c r="A268" s="52">
        <v>20</v>
      </c>
      <c r="B268" s="11" t="s">
        <v>26</v>
      </c>
      <c r="C268" s="11">
        <v>1358</v>
      </c>
      <c r="D268" s="9" t="s">
        <v>60</v>
      </c>
      <c r="E268" s="8" t="s">
        <v>14</v>
      </c>
      <c r="F268" s="137">
        <v>14.5</v>
      </c>
      <c r="G268" s="137"/>
      <c r="H268" s="277"/>
      <c r="I268" s="110">
        <f t="shared" si="5"/>
        <v>14.5</v>
      </c>
    </row>
    <row r="269" spans="1:9" ht="15" customHeight="1" x14ac:dyDescent="0.25">
      <c r="A269" s="66">
        <v>20</v>
      </c>
      <c r="B269" s="11" t="s">
        <v>26</v>
      </c>
      <c r="C269" s="11">
        <v>14405</v>
      </c>
      <c r="D269" s="9" t="s">
        <v>675</v>
      </c>
      <c r="E269" s="8" t="s">
        <v>44</v>
      </c>
      <c r="F269" s="137">
        <v>14.5</v>
      </c>
      <c r="G269" s="137"/>
      <c r="H269" s="277"/>
      <c r="I269" s="110">
        <f t="shared" si="5"/>
        <v>14.5</v>
      </c>
    </row>
    <row r="270" spans="1:9" ht="15" customHeight="1" x14ac:dyDescent="0.25">
      <c r="A270" s="52">
        <v>24</v>
      </c>
      <c r="B270" s="11" t="s">
        <v>26</v>
      </c>
      <c r="C270" s="11">
        <v>1436</v>
      </c>
      <c r="D270" s="9" t="s">
        <v>528</v>
      </c>
      <c r="E270" s="8" t="s">
        <v>44</v>
      </c>
      <c r="F270" s="137">
        <v>10.5</v>
      </c>
      <c r="G270" s="137"/>
      <c r="H270" s="277"/>
      <c r="I270" s="110">
        <f t="shared" si="5"/>
        <v>10.5</v>
      </c>
    </row>
    <row r="271" spans="1:9" ht="15" customHeight="1" x14ac:dyDescent="0.25">
      <c r="A271" s="52">
        <v>24</v>
      </c>
      <c r="B271" s="11" t="s">
        <v>26</v>
      </c>
      <c r="C271" s="11">
        <v>14291</v>
      </c>
      <c r="D271" s="9" t="s">
        <v>676</v>
      </c>
      <c r="E271" s="8" t="s">
        <v>5</v>
      </c>
      <c r="F271" s="133">
        <v>10.5</v>
      </c>
      <c r="G271" s="133"/>
      <c r="H271" s="278"/>
      <c r="I271" s="110">
        <f t="shared" si="5"/>
        <v>10.5</v>
      </c>
    </row>
    <row r="272" spans="1:9" ht="15" customHeight="1" x14ac:dyDescent="0.25">
      <c r="A272" s="66">
        <v>24</v>
      </c>
      <c r="B272" s="11" t="s">
        <v>26</v>
      </c>
      <c r="C272" s="11">
        <v>16474</v>
      </c>
      <c r="D272" s="9" t="s">
        <v>677</v>
      </c>
      <c r="E272" s="8" t="s">
        <v>14</v>
      </c>
      <c r="F272" s="137">
        <v>10.5</v>
      </c>
      <c r="G272" s="137"/>
      <c r="H272" s="277"/>
      <c r="I272" s="110">
        <f t="shared" si="5"/>
        <v>10.5</v>
      </c>
    </row>
    <row r="273" spans="1:9" ht="15" customHeight="1" x14ac:dyDescent="0.25">
      <c r="A273" s="52">
        <v>27</v>
      </c>
      <c r="B273" s="11" t="s">
        <v>26</v>
      </c>
      <c r="C273" s="11">
        <v>10302</v>
      </c>
      <c r="D273" s="9" t="s">
        <v>490</v>
      </c>
      <c r="E273" s="8" t="s">
        <v>97</v>
      </c>
      <c r="F273" s="137">
        <v>4.5</v>
      </c>
      <c r="G273" s="137"/>
      <c r="H273" s="277"/>
      <c r="I273" s="110">
        <f t="shared" si="5"/>
        <v>4.5</v>
      </c>
    </row>
    <row r="274" spans="1:9" ht="15" customHeight="1" x14ac:dyDescent="0.25">
      <c r="A274" s="52">
        <v>27</v>
      </c>
      <c r="B274" s="11" t="s">
        <v>26</v>
      </c>
      <c r="C274" s="11">
        <v>2241</v>
      </c>
      <c r="D274" s="9" t="s">
        <v>527</v>
      </c>
      <c r="E274" s="8" t="s">
        <v>44</v>
      </c>
      <c r="F274" s="137">
        <v>4.5</v>
      </c>
      <c r="G274" s="137"/>
      <c r="H274" s="277"/>
      <c r="I274" s="110">
        <f t="shared" si="5"/>
        <v>4.5</v>
      </c>
    </row>
    <row r="275" spans="1:9" ht="15" customHeight="1" x14ac:dyDescent="0.25">
      <c r="A275" s="52">
        <v>27</v>
      </c>
      <c r="B275" s="11" t="s">
        <v>26</v>
      </c>
      <c r="C275" s="11">
        <v>1326</v>
      </c>
      <c r="D275" s="9" t="s">
        <v>104</v>
      </c>
      <c r="E275" s="8" t="s">
        <v>13</v>
      </c>
      <c r="F275" s="137">
        <v>4.5</v>
      </c>
      <c r="G275" s="137"/>
      <c r="H275" s="277"/>
      <c r="I275" s="110">
        <f t="shared" si="5"/>
        <v>4.5</v>
      </c>
    </row>
    <row r="276" spans="1:9" ht="15" customHeight="1" x14ac:dyDescent="0.25">
      <c r="A276" s="52">
        <v>27</v>
      </c>
      <c r="B276" s="11" t="s">
        <v>26</v>
      </c>
      <c r="C276" s="11">
        <v>13825</v>
      </c>
      <c r="D276" s="9" t="s">
        <v>679</v>
      </c>
      <c r="E276" s="8" t="s">
        <v>58</v>
      </c>
      <c r="F276" s="137">
        <v>4.5</v>
      </c>
      <c r="G276" s="137"/>
      <c r="H276" s="277"/>
      <c r="I276" s="110">
        <f t="shared" si="5"/>
        <v>4.5</v>
      </c>
    </row>
    <row r="277" spans="1:9" ht="15" customHeight="1" x14ac:dyDescent="0.25">
      <c r="A277" s="52">
        <v>27</v>
      </c>
      <c r="B277" s="11" t="s">
        <v>26</v>
      </c>
      <c r="C277" s="11">
        <v>15854</v>
      </c>
      <c r="D277" s="9" t="s">
        <v>174</v>
      </c>
      <c r="E277" s="8" t="s">
        <v>118</v>
      </c>
      <c r="F277" s="137">
        <v>4.5</v>
      </c>
      <c r="G277" s="137"/>
      <c r="H277" s="277"/>
      <c r="I277" s="110">
        <f t="shared" si="5"/>
        <v>4.5</v>
      </c>
    </row>
    <row r="278" spans="1:9" ht="15" customHeight="1" x14ac:dyDescent="0.25">
      <c r="A278" s="66">
        <v>27</v>
      </c>
      <c r="B278" s="11" t="s">
        <v>26</v>
      </c>
      <c r="C278" s="11">
        <v>13891</v>
      </c>
      <c r="D278" s="9" t="s">
        <v>678</v>
      </c>
      <c r="E278" s="8" t="s">
        <v>3</v>
      </c>
      <c r="F278" s="137">
        <v>4.5</v>
      </c>
      <c r="G278" s="137"/>
      <c r="H278" s="277"/>
      <c r="I278" s="110">
        <f t="shared" si="5"/>
        <v>4.5</v>
      </c>
    </row>
    <row r="279" spans="1:9" ht="15" customHeight="1" x14ac:dyDescent="0.25">
      <c r="A279" s="52">
        <v>33</v>
      </c>
      <c r="B279" s="11" t="s">
        <v>26</v>
      </c>
      <c r="C279" s="11">
        <v>1898</v>
      </c>
      <c r="D279" s="9" t="s">
        <v>66</v>
      </c>
      <c r="E279" s="8" t="s">
        <v>5</v>
      </c>
      <c r="F279" s="137">
        <v>1</v>
      </c>
      <c r="G279" s="137"/>
      <c r="H279" s="277"/>
      <c r="I279" s="110">
        <f t="shared" si="5"/>
        <v>1</v>
      </c>
    </row>
    <row r="280" spans="1:9" ht="15" customHeight="1" x14ac:dyDescent="0.25">
      <c r="A280" s="52">
        <v>33</v>
      </c>
      <c r="B280" s="11" t="s">
        <v>26</v>
      </c>
      <c r="C280" s="11">
        <v>15622</v>
      </c>
      <c r="D280" s="9" t="s">
        <v>683</v>
      </c>
      <c r="E280" s="8" t="s">
        <v>42</v>
      </c>
      <c r="F280" s="137">
        <v>1</v>
      </c>
      <c r="G280" s="137"/>
      <c r="H280" s="277"/>
      <c r="I280" s="110">
        <f t="shared" si="5"/>
        <v>1</v>
      </c>
    </row>
    <row r="281" spans="1:9" ht="15" customHeight="1" x14ac:dyDescent="0.25">
      <c r="A281" s="52">
        <v>33</v>
      </c>
      <c r="B281" s="11" t="s">
        <v>26</v>
      </c>
      <c r="C281" s="11">
        <v>14896</v>
      </c>
      <c r="D281" s="9" t="s">
        <v>684</v>
      </c>
      <c r="E281" s="8" t="s">
        <v>0</v>
      </c>
      <c r="F281" s="133">
        <v>1</v>
      </c>
      <c r="G281" s="133"/>
      <c r="H281" s="278"/>
      <c r="I281" s="110">
        <f t="shared" si="5"/>
        <v>1</v>
      </c>
    </row>
    <row r="282" spans="1:9" ht="15" customHeight="1" x14ac:dyDescent="0.25">
      <c r="A282" s="52">
        <v>33</v>
      </c>
      <c r="B282" s="11" t="s">
        <v>26</v>
      </c>
      <c r="C282" s="11">
        <v>16473</v>
      </c>
      <c r="D282" s="9" t="s">
        <v>685</v>
      </c>
      <c r="E282" s="8" t="s">
        <v>58</v>
      </c>
      <c r="F282" s="137">
        <v>1</v>
      </c>
      <c r="G282" s="137"/>
      <c r="H282" s="277"/>
      <c r="I282" s="110">
        <f t="shared" si="5"/>
        <v>1</v>
      </c>
    </row>
    <row r="283" spans="1:9" ht="15" customHeight="1" x14ac:dyDescent="0.25">
      <c r="A283" s="52">
        <v>33</v>
      </c>
      <c r="B283" s="11" t="s">
        <v>26</v>
      </c>
      <c r="C283" s="11">
        <v>13827</v>
      </c>
      <c r="D283" s="9" t="s">
        <v>682</v>
      </c>
      <c r="E283" s="8" t="s">
        <v>58</v>
      </c>
      <c r="F283" s="137">
        <v>1</v>
      </c>
      <c r="G283" s="137"/>
      <c r="H283" s="277"/>
      <c r="I283" s="110">
        <f t="shared" si="5"/>
        <v>1</v>
      </c>
    </row>
    <row r="284" spans="1:9" ht="15" customHeight="1" thickBot="1" x14ac:dyDescent="0.3">
      <c r="A284" s="80">
        <v>33</v>
      </c>
      <c r="B284" s="178" t="s">
        <v>26</v>
      </c>
      <c r="C284" s="178">
        <v>15845</v>
      </c>
      <c r="D284" s="220" t="s">
        <v>681</v>
      </c>
      <c r="E284" s="179" t="s">
        <v>118</v>
      </c>
      <c r="F284" s="136">
        <v>1</v>
      </c>
      <c r="G284" s="136"/>
      <c r="H284" s="280"/>
      <c r="I284" s="111">
        <f t="shared" si="5"/>
        <v>1</v>
      </c>
    </row>
    <row r="285" spans="1:9" ht="15" customHeight="1" x14ac:dyDescent="0.25">
      <c r="A285" s="66">
        <v>1</v>
      </c>
      <c r="B285" s="198" t="s">
        <v>23</v>
      </c>
      <c r="C285" s="198">
        <v>11489</v>
      </c>
      <c r="D285" s="219" t="s">
        <v>686</v>
      </c>
      <c r="E285" s="197" t="s">
        <v>44</v>
      </c>
      <c r="F285" s="155">
        <v>50</v>
      </c>
      <c r="G285" s="155">
        <v>50</v>
      </c>
      <c r="H285" s="277"/>
      <c r="I285" s="110">
        <f t="shared" si="5"/>
        <v>100</v>
      </c>
    </row>
    <row r="286" spans="1:9" ht="15" customHeight="1" x14ac:dyDescent="0.25">
      <c r="A286" s="52">
        <v>2</v>
      </c>
      <c r="B286" s="11" t="s">
        <v>23</v>
      </c>
      <c r="C286" s="11">
        <v>13218</v>
      </c>
      <c r="D286" s="9" t="s">
        <v>687</v>
      </c>
      <c r="E286" s="8" t="s">
        <v>44</v>
      </c>
      <c r="F286" s="133">
        <v>45</v>
      </c>
      <c r="G286" s="133">
        <v>45</v>
      </c>
      <c r="H286" s="278"/>
      <c r="I286" s="110">
        <f t="shared" si="5"/>
        <v>90</v>
      </c>
    </row>
    <row r="287" spans="1:9" ht="15" customHeight="1" x14ac:dyDescent="0.25">
      <c r="A287" s="66">
        <v>3</v>
      </c>
      <c r="B287" s="11" t="s">
        <v>23</v>
      </c>
      <c r="C287" s="11">
        <v>16411</v>
      </c>
      <c r="D287" s="9" t="s">
        <v>688</v>
      </c>
      <c r="E287" s="8" t="s">
        <v>5</v>
      </c>
      <c r="F287" s="133">
        <v>35</v>
      </c>
      <c r="G287" s="133">
        <v>27.5</v>
      </c>
      <c r="H287" s="278"/>
      <c r="I287" s="110">
        <f t="shared" si="5"/>
        <v>62.5</v>
      </c>
    </row>
    <row r="288" spans="1:9" ht="15" customHeight="1" x14ac:dyDescent="0.25">
      <c r="A288" s="52">
        <v>4</v>
      </c>
      <c r="B288" s="11" t="s">
        <v>23</v>
      </c>
      <c r="C288" s="11">
        <v>17103</v>
      </c>
      <c r="D288" s="9" t="s">
        <v>1129</v>
      </c>
      <c r="E288" s="8" t="s">
        <v>382</v>
      </c>
      <c r="F288" s="137"/>
      <c r="G288" s="137">
        <v>40</v>
      </c>
      <c r="H288" s="277"/>
      <c r="I288" s="110">
        <f t="shared" si="5"/>
        <v>40</v>
      </c>
    </row>
    <row r="289" spans="1:9" ht="15" customHeight="1" x14ac:dyDescent="0.25">
      <c r="A289" s="52">
        <v>5</v>
      </c>
      <c r="B289" s="11" t="s">
        <v>23</v>
      </c>
      <c r="C289" s="11">
        <v>9347</v>
      </c>
      <c r="D289" s="9" t="s">
        <v>558</v>
      </c>
      <c r="E289" s="8" t="s">
        <v>13</v>
      </c>
      <c r="F289" s="133">
        <v>40</v>
      </c>
      <c r="G289" s="133"/>
      <c r="H289" s="278"/>
      <c r="I289" s="110">
        <f t="shared" si="5"/>
        <v>40</v>
      </c>
    </row>
    <row r="290" spans="1:9" ht="15" customHeight="1" x14ac:dyDescent="0.25">
      <c r="A290" s="66">
        <v>6</v>
      </c>
      <c r="B290" s="11" t="s">
        <v>23</v>
      </c>
      <c r="C290" s="11">
        <v>20108</v>
      </c>
      <c r="D290" s="9" t="s">
        <v>1130</v>
      </c>
      <c r="E290" s="8" t="s">
        <v>5</v>
      </c>
      <c r="F290" s="133"/>
      <c r="G290" s="133">
        <v>35</v>
      </c>
      <c r="H290" s="278"/>
      <c r="I290" s="110">
        <f t="shared" si="5"/>
        <v>35</v>
      </c>
    </row>
    <row r="291" spans="1:9" ht="15" customHeight="1" x14ac:dyDescent="0.25">
      <c r="A291" s="52">
        <v>7</v>
      </c>
      <c r="B291" s="11" t="s">
        <v>23</v>
      </c>
      <c r="C291" s="11">
        <v>18150</v>
      </c>
      <c r="D291" s="9" t="s">
        <v>1131</v>
      </c>
      <c r="E291" s="8" t="s">
        <v>2</v>
      </c>
      <c r="F291" s="137"/>
      <c r="G291" s="137">
        <v>27.5</v>
      </c>
      <c r="H291" s="277"/>
      <c r="I291" s="110">
        <f t="shared" si="5"/>
        <v>27.5</v>
      </c>
    </row>
    <row r="292" spans="1:9" ht="15" customHeight="1" x14ac:dyDescent="0.25">
      <c r="A292" s="52">
        <v>8</v>
      </c>
      <c r="B292" s="11" t="s">
        <v>23</v>
      </c>
      <c r="C292" s="11">
        <v>15793</v>
      </c>
      <c r="D292" s="9" t="s">
        <v>689</v>
      </c>
      <c r="E292" s="8" t="s">
        <v>1</v>
      </c>
      <c r="F292" s="137">
        <v>27.5</v>
      </c>
      <c r="G292" s="137"/>
      <c r="H292" s="277"/>
      <c r="I292" s="110">
        <f t="shared" si="5"/>
        <v>27.5</v>
      </c>
    </row>
    <row r="293" spans="1:9" ht="15" customHeight="1" x14ac:dyDescent="0.25">
      <c r="A293" s="52">
        <v>8</v>
      </c>
      <c r="B293" s="11" t="s">
        <v>23</v>
      </c>
      <c r="C293" s="11">
        <v>16382</v>
      </c>
      <c r="D293" s="9" t="s">
        <v>690</v>
      </c>
      <c r="E293" s="8" t="s">
        <v>5</v>
      </c>
      <c r="F293" s="133">
        <v>27.5</v>
      </c>
      <c r="G293" s="133"/>
      <c r="H293" s="278"/>
      <c r="I293" s="110">
        <f t="shared" ref="I293:I356" si="6">F293+G293+H293</f>
        <v>27.5</v>
      </c>
    </row>
    <row r="294" spans="1:9" ht="15" customHeight="1" x14ac:dyDescent="0.25">
      <c r="A294" s="66">
        <v>10</v>
      </c>
      <c r="B294" s="198" t="s">
        <v>23</v>
      </c>
      <c r="C294" s="198">
        <v>16412</v>
      </c>
      <c r="D294" s="219" t="s">
        <v>691</v>
      </c>
      <c r="E294" s="197" t="s">
        <v>5</v>
      </c>
      <c r="F294" s="133">
        <v>20</v>
      </c>
      <c r="G294" s="133"/>
      <c r="H294" s="278"/>
      <c r="I294" s="110">
        <f t="shared" si="6"/>
        <v>20</v>
      </c>
    </row>
    <row r="295" spans="1:9" ht="15" customHeight="1" x14ac:dyDescent="0.25">
      <c r="A295" s="52">
        <v>11</v>
      </c>
      <c r="B295" s="11" t="s">
        <v>23</v>
      </c>
      <c r="C295" s="11">
        <v>776</v>
      </c>
      <c r="D295" s="9" t="s">
        <v>1132</v>
      </c>
      <c r="E295" s="8" t="s">
        <v>13</v>
      </c>
      <c r="F295" s="137"/>
      <c r="G295" s="137">
        <v>18.5</v>
      </c>
      <c r="H295" s="277"/>
      <c r="I295" s="110">
        <f t="shared" si="6"/>
        <v>18.5</v>
      </c>
    </row>
    <row r="296" spans="1:9" ht="15" customHeight="1" x14ac:dyDescent="0.25">
      <c r="A296" s="52">
        <v>11</v>
      </c>
      <c r="B296" s="11" t="s">
        <v>23</v>
      </c>
      <c r="C296" s="11">
        <v>18520</v>
      </c>
      <c r="D296" s="9" t="s">
        <v>1133</v>
      </c>
      <c r="E296" s="8" t="s">
        <v>44</v>
      </c>
      <c r="F296" s="137"/>
      <c r="G296" s="137">
        <v>18.5</v>
      </c>
      <c r="H296" s="277"/>
      <c r="I296" s="110">
        <f t="shared" si="6"/>
        <v>18.5</v>
      </c>
    </row>
    <row r="297" spans="1:9" ht="15" customHeight="1" thickBot="1" x14ac:dyDescent="0.3">
      <c r="A297" s="80">
        <v>13</v>
      </c>
      <c r="B297" s="70" t="s">
        <v>23</v>
      </c>
      <c r="C297" s="70">
        <v>18914</v>
      </c>
      <c r="D297" s="67" t="s">
        <v>1134</v>
      </c>
      <c r="E297" s="179" t="s">
        <v>4</v>
      </c>
      <c r="F297" s="138"/>
      <c r="G297" s="138">
        <v>16</v>
      </c>
      <c r="H297" s="279"/>
      <c r="I297" s="110">
        <f t="shared" si="6"/>
        <v>16</v>
      </c>
    </row>
    <row r="298" spans="1:9" ht="15" customHeight="1" x14ac:dyDescent="0.25">
      <c r="A298" s="52">
        <v>1</v>
      </c>
      <c r="B298" s="11" t="s">
        <v>24</v>
      </c>
      <c r="C298" s="11">
        <v>9556</v>
      </c>
      <c r="D298" s="9" t="s">
        <v>230</v>
      </c>
      <c r="E298" s="8" t="s">
        <v>13</v>
      </c>
      <c r="F298" s="155">
        <v>14.5</v>
      </c>
      <c r="G298" s="155">
        <v>40</v>
      </c>
      <c r="H298" s="277"/>
      <c r="I298" s="109">
        <f t="shared" si="6"/>
        <v>54.5</v>
      </c>
    </row>
    <row r="299" spans="1:9" ht="15" customHeight="1" x14ac:dyDescent="0.25">
      <c r="A299" s="52">
        <v>2</v>
      </c>
      <c r="B299" s="11" t="s">
        <v>24</v>
      </c>
      <c r="C299" s="11">
        <v>20174</v>
      </c>
      <c r="D299" s="9" t="s">
        <v>1135</v>
      </c>
      <c r="E299" s="8" t="s">
        <v>6</v>
      </c>
      <c r="F299" s="137"/>
      <c r="G299" s="137">
        <v>50</v>
      </c>
      <c r="H299" s="277"/>
      <c r="I299" s="110">
        <f t="shared" si="6"/>
        <v>50</v>
      </c>
    </row>
    <row r="300" spans="1:9" ht="15" customHeight="1" x14ac:dyDescent="0.25">
      <c r="A300" s="52">
        <v>3</v>
      </c>
      <c r="B300" s="11" t="s">
        <v>24</v>
      </c>
      <c r="C300" s="11">
        <v>8762</v>
      </c>
      <c r="D300" s="9" t="s">
        <v>606</v>
      </c>
      <c r="E300" s="8" t="s">
        <v>42</v>
      </c>
      <c r="F300" s="137">
        <v>50</v>
      </c>
      <c r="G300" s="137"/>
      <c r="H300" s="277"/>
      <c r="I300" s="110">
        <f t="shared" si="6"/>
        <v>50</v>
      </c>
    </row>
    <row r="301" spans="1:9" ht="15" customHeight="1" x14ac:dyDescent="0.25">
      <c r="A301" s="66">
        <v>4</v>
      </c>
      <c r="B301" s="11" t="s">
        <v>24</v>
      </c>
      <c r="C301" s="11">
        <v>13548</v>
      </c>
      <c r="D301" s="9" t="s">
        <v>926</v>
      </c>
      <c r="E301" s="8" t="s">
        <v>382</v>
      </c>
      <c r="F301" s="137"/>
      <c r="G301" s="137">
        <v>45</v>
      </c>
      <c r="H301" s="277"/>
      <c r="I301" s="110">
        <f t="shared" si="6"/>
        <v>45</v>
      </c>
    </row>
    <row r="302" spans="1:9" ht="15" customHeight="1" x14ac:dyDescent="0.25">
      <c r="A302" s="52">
        <v>5</v>
      </c>
      <c r="B302" s="11" t="s">
        <v>24</v>
      </c>
      <c r="C302" s="11">
        <v>10796</v>
      </c>
      <c r="D302" s="9" t="s">
        <v>692</v>
      </c>
      <c r="E302" s="8" t="s">
        <v>288</v>
      </c>
      <c r="F302" s="133">
        <v>45</v>
      </c>
      <c r="G302" s="133"/>
      <c r="H302" s="278"/>
      <c r="I302" s="110">
        <f t="shared" si="6"/>
        <v>45</v>
      </c>
    </row>
    <row r="303" spans="1:9" ht="15" customHeight="1" x14ac:dyDescent="0.25">
      <c r="A303" s="52">
        <v>6</v>
      </c>
      <c r="B303" s="11" t="s">
        <v>24</v>
      </c>
      <c r="C303" s="11">
        <v>13523</v>
      </c>
      <c r="D303" s="9" t="s">
        <v>693</v>
      </c>
      <c r="E303" s="8" t="s">
        <v>13</v>
      </c>
      <c r="F303" s="137">
        <v>40</v>
      </c>
      <c r="G303" s="137"/>
      <c r="H303" s="277"/>
      <c r="I303" s="110">
        <f t="shared" si="6"/>
        <v>40</v>
      </c>
    </row>
    <row r="304" spans="1:9" ht="15" customHeight="1" x14ac:dyDescent="0.25">
      <c r="A304" s="52">
        <v>7</v>
      </c>
      <c r="B304" s="11" t="s">
        <v>24</v>
      </c>
      <c r="C304" s="11">
        <v>20153</v>
      </c>
      <c r="D304" s="9" t="s">
        <v>1136</v>
      </c>
      <c r="E304" s="8" t="s">
        <v>13</v>
      </c>
      <c r="F304" s="137"/>
      <c r="G304" s="137">
        <v>35</v>
      </c>
      <c r="H304" s="277"/>
      <c r="I304" s="110">
        <f t="shared" si="6"/>
        <v>35</v>
      </c>
    </row>
    <row r="305" spans="1:9" ht="15" customHeight="1" x14ac:dyDescent="0.25">
      <c r="A305" s="52">
        <v>8</v>
      </c>
      <c r="B305" s="11" t="s">
        <v>24</v>
      </c>
      <c r="C305" s="11">
        <v>2496</v>
      </c>
      <c r="D305" s="9" t="s">
        <v>80</v>
      </c>
      <c r="E305" s="8" t="s">
        <v>44</v>
      </c>
      <c r="F305" s="137">
        <v>35</v>
      </c>
      <c r="G305" s="137"/>
      <c r="H305" s="277"/>
      <c r="I305" s="110">
        <f t="shared" si="6"/>
        <v>35</v>
      </c>
    </row>
    <row r="306" spans="1:9" ht="15" customHeight="1" x14ac:dyDescent="0.25">
      <c r="A306" s="66">
        <v>9</v>
      </c>
      <c r="B306" s="11" t="s">
        <v>24</v>
      </c>
      <c r="C306" s="11">
        <v>13486</v>
      </c>
      <c r="D306" s="9" t="s">
        <v>924</v>
      </c>
      <c r="E306" s="8" t="s">
        <v>13</v>
      </c>
      <c r="F306" s="137"/>
      <c r="G306" s="137">
        <v>27.5</v>
      </c>
      <c r="H306" s="277"/>
      <c r="I306" s="110">
        <f t="shared" si="6"/>
        <v>27.5</v>
      </c>
    </row>
    <row r="307" spans="1:9" ht="15" customHeight="1" x14ac:dyDescent="0.25">
      <c r="A307" s="52">
        <v>9</v>
      </c>
      <c r="B307" s="11" t="s">
        <v>24</v>
      </c>
      <c r="C307" s="11">
        <v>17017</v>
      </c>
      <c r="D307" s="9" t="s">
        <v>1137</v>
      </c>
      <c r="E307" s="8" t="s">
        <v>91</v>
      </c>
      <c r="F307" s="137"/>
      <c r="G307" s="137">
        <v>27.5</v>
      </c>
      <c r="H307" s="277"/>
      <c r="I307" s="110">
        <f t="shared" si="6"/>
        <v>27.5</v>
      </c>
    </row>
    <row r="308" spans="1:9" ht="15" customHeight="1" x14ac:dyDescent="0.25">
      <c r="A308" s="52">
        <v>11</v>
      </c>
      <c r="B308" s="11" t="s">
        <v>24</v>
      </c>
      <c r="C308" s="11">
        <v>6269</v>
      </c>
      <c r="D308" s="9" t="s">
        <v>224</v>
      </c>
      <c r="E308" s="8" t="s">
        <v>90</v>
      </c>
      <c r="F308" s="137">
        <v>27.5</v>
      </c>
      <c r="G308" s="137"/>
      <c r="H308" s="277"/>
      <c r="I308" s="110">
        <f t="shared" si="6"/>
        <v>27.5</v>
      </c>
    </row>
    <row r="309" spans="1:9" ht="15" customHeight="1" x14ac:dyDescent="0.25">
      <c r="A309" s="52">
        <v>11</v>
      </c>
      <c r="B309" s="11" t="s">
        <v>24</v>
      </c>
      <c r="C309" s="11">
        <v>16466</v>
      </c>
      <c r="D309" s="9" t="s">
        <v>694</v>
      </c>
      <c r="E309" s="8" t="s">
        <v>13</v>
      </c>
      <c r="F309" s="137">
        <v>27.5</v>
      </c>
      <c r="G309" s="137"/>
      <c r="H309" s="277"/>
      <c r="I309" s="110">
        <f t="shared" si="6"/>
        <v>27.5</v>
      </c>
    </row>
    <row r="310" spans="1:9" ht="15" customHeight="1" x14ac:dyDescent="0.25">
      <c r="A310" s="66">
        <v>13</v>
      </c>
      <c r="B310" s="11" t="s">
        <v>24</v>
      </c>
      <c r="C310" s="11">
        <v>13553</v>
      </c>
      <c r="D310" s="9" t="s">
        <v>696</v>
      </c>
      <c r="E310" s="8" t="s">
        <v>4</v>
      </c>
      <c r="F310" s="133">
        <v>10.5</v>
      </c>
      <c r="G310" s="133">
        <v>14.5</v>
      </c>
      <c r="H310" s="278"/>
      <c r="I310" s="110">
        <f t="shared" si="6"/>
        <v>25</v>
      </c>
    </row>
    <row r="311" spans="1:9" ht="15" customHeight="1" x14ac:dyDescent="0.25">
      <c r="A311" s="52">
        <v>14</v>
      </c>
      <c r="B311" s="11" t="s">
        <v>24</v>
      </c>
      <c r="C311" s="11">
        <v>13101</v>
      </c>
      <c r="D311" s="9" t="s">
        <v>332</v>
      </c>
      <c r="E311" s="8" t="s">
        <v>3</v>
      </c>
      <c r="F311" s="137">
        <v>10.5</v>
      </c>
      <c r="G311" s="137">
        <v>10.5</v>
      </c>
      <c r="H311" s="277"/>
      <c r="I311" s="110">
        <f t="shared" si="6"/>
        <v>21</v>
      </c>
    </row>
    <row r="312" spans="1:9" ht="15" customHeight="1" x14ac:dyDescent="0.25">
      <c r="A312" s="66">
        <v>15</v>
      </c>
      <c r="B312" s="11" t="s">
        <v>24</v>
      </c>
      <c r="C312" s="11">
        <v>11748</v>
      </c>
      <c r="D312" s="9" t="s">
        <v>534</v>
      </c>
      <c r="E312" s="8" t="s">
        <v>5</v>
      </c>
      <c r="F312" s="137">
        <v>1</v>
      </c>
      <c r="G312" s="137">
        <v>18.5</v>
      </c>
      <c r="H312" s="277"/>
      <c r="I312" s="110">
        <f t="shared" si="6"/>
        <v>19.5</v>
      </c>
    </row>
    <row r="313" spans="1:9" ht="15" customHeight="1" x14ac:dyDescent="0.25">
      <c r="A313" s="66">
        <v>16</v>
      </c>
      <c r="B313" s="198" t="s">
        <v>24</v>
      </c>
      <c r="C313" s="221">
        <v>1919</v>
      </c>
      <c r="D313" s="219" t="s">
        <v>536</v>
      </c>
      <c r="E313" s="197" t="s">
        <v>382</v>
      </c>
      <c r="F313" s="137"/>
      <c r="G313" s="137">
        <v>18.5</v>
      </c>
      <c r="H313" s="277"/>
      <c r="I313" s="110">
        <f t="shared" si="6"/>
        <v>18.5</v>
      </c>
    </row>
    <row r="314" spans="1:9" ht="15" customHeight="1" x14ac:dyDescent="0.25">
      <c r="A314" s="52">
        <v>17</v>
      </c>
      <c r="B314" s="11" t="s">
        <v>24</v>
      </c>
      <c r="C314" s="11">
        <v>5257</v>
      </c>
      <c r="D314" s="9" t="s">
        <v>108</v>
      </c>
      <c r="E314" s="8" t="s">
        <v>44</v>
      </c>
      <c r="F314" s="137">
        <v>18.5</v>
      </c>
      <c r="G314" s="137"/>
      <c r="H314" s="277"/>
      <c r="I314" s="110">
        <f t="shared" si="6"/>
        <v>18.5</v>
      </c>
    </row>
    <row r="315" spans="1:9" ht="15" customHeight="1" x14ac:dyDescent="0.25">
      <c r="A315" s="52">
        <v>17</v>
      </c>
      <c r="B315" s="11" t="s">
        <v>24</v>
      </c>
      <c r="C315" s="11">
        <v>9395</v>
      </c>
      <c r="D315" s="9" t="s">
        <v>532</v>
      </c>
      <c r="E315" s="8" t="s">
        <v>149</v>
      </c>
      <c r="F315" s="137">
        <v>18.5</v>
      </c>
      <c r="G315" s="137"/>
      <c r="H315" s="277"/>
      <c r="I315" s="110">
        <f t="shared" si="6"/>
        <v>18.5</v>
      </c>
    </row>
    <row r="316" spans="1:9" ht="15" customHeight="1" x14ac:dyDescent="0.25">
      <c r="A316" s="66">
        <v>19</v>
      </c>
      <c r="B316" s="11" t="s">
        <v>24</v>
      </c>
      <c r="C316" s="11">
        <v>8742</v>
      </c>
      <c r="D316" s="9" t="s">
        <v>225</v>
      </c>
      <c r="E316" s="8" t="s">
        <v>5</v>
      </c>
      <c r="F316" s="133">
        <v>4.5</v>
      </c>
      <c r="G316" s="133">
        <v>10.5</v>
      </c>
      <c r="H316" s="278"/>
      <c r="I316" s="110">
        <f t="shared" si="6"/>
        <v>15</v>
      </c>
    </row>
    <row r="317" spans="1:9" ht="15" customHeight="1" x14ac:dyDescent="0.25">
      <c r="A317" s="66">
        <v>20</v>
      </c>
      <c r="B317" s="11" t="s">
        <v>24</v>
      </c>
      <c r="C317" s="11">
        <v>20175</v>
      </c>
      <c r="D317" s="9" t="s">
        <v>549</v>
      </c>
      <c r="E317" s="8" t="s">
        <v>6</v>
      </c>
      <c r="F317" s="133"/>
      <c r="G317" s="133">
        <v>14.5</v>
      </c>
      <c r="H317" s="278"/>
      <c r="I317" s="110">
        <f t="shared" si="6"/>
        <v>14.5</v>
      </c>
    </row>
    <row r="318" spans="1:9" ht="15" customHeight="1" x14ac:dyDescent="0.25">
      <c r="A318" s="52">
        <v>20</v>
      </c>
      <c r="B318" s="11" t="s">
        <v>24</v>
      </c>
      <c r="C318" s="11">
        <v>2110</v>
      </c>
      <c r="D318" s="9" t="s">
        <v>397</v>
      </c>
      <c r="E318" s="8" t="s">
        <v>2</v>
      </c>
      <c r="F318" s="137"/>
      <c r="G318" s="137">
        <v>14.5</v>
      </c>
      <c r="H318" s="277"/>
      <c r="I318" s="110">
        <f t="shared" si="6"/>
        <v>14.5</v>
      </c>
    </row>
    <row r="319" spans="1:9" ht="15" customHeight="1" x14ac:dyDescent="0.25">
      <c r="A319" s="52">
        <v>20</v>
      </c>
      <c r="B319" s="11" t="s">
        <v>24</v>
      </c>
      <c r="C319" s="11">
        <v>13546</v>
      </c>
      <c r="D319" s="9" t="s">
        <v>925</v>
      </c>
      <c r="E319" s="8" t="s">
        <v>382</v>
      </c>
      <c r="F319" s="137"/>
      <c r="G319" s="137">
        <v>14.5</v>
      </c>
      <c r="H319" s="277"/>
      <c r="I319" s="110">
        <f t="shared" si="6"/>
        <v>14.5</v>
      </c>
    </row>
    <row r="320" spans="1:9" ht="15" customHeight="1" x14ac:dyDescent="0.25">
      <c r="A320" s="52">
        <v>23</v>
      </c>
      <c r="B320" s="11" t="s">
        <v>24</v>
      </c>
      <c r="C320" s="11">
        <v>2145</v>
      </c>
      <c r="D320" s="9" t="s">
        <v>186</v>
      </c>
      <c r="E320" s="8" t="s">
        <v>44</v>
      </c>
      <c r="F320" s="137">
        <v>14.5</v>
      </c>
      <c r="G320" s="137"/>
      <c r="H320" s="277"/>
      <c r="I320" s="110">
        <f t="shared" si="6"/>
        <v>14.5</v>
      </c>
    </row>
    <row r="321" spans="1:9" ht="15" customHeight="1" x14ac:dyDescent="0.25">
      <c r="A321" s="66">
        <v>23</v>
      </c>
      <c r="B321" s="11" t="s">
        <v>24</v>
      </c>
      <c r="C321" s="11">
        <v>9752</v>
      </c>
      <c r="D321" s="9" t="s">
        <v>695</v>
      </c>
      <c r="E321" s="8" t="s">
        <v>91</v>
      </c>
      <c r="F321" s="133">
        <v>14.5</v>
      </c>
      <c r="G321" s="133"/>
      <c r="H321" s="278"/>
      <c r="I321" s="110">
        <f t="shared" si="6"/>
        <v>14.5</v>
      </c>
    </row>
    <row r="322" spans="1:9" ht="15" customHeight="1" x14ac:dyDescent="0.25">
      <c r="A322" s="52">
        <v>23</v>
      </c>
      <c r="B322" s="11" t="s">
        <v>24</v>
      </c>
      <c r="C322" s="11">
        <v>9359</v>
      </c>
      <c r="D322" s="9" t="s">
        <v>585</v>
      </c>
      <c r="E322" s="8" t="s">
        <v>44</v>
      </c>
      <c r="F322" s="137">
        <v>14.5</v>
      </c>
      <c r="G322" s="137"/>
      <c r="H322" s="277"/>
      <c r="I322" s="110">
        <f t="shared" si="6"/>
        <v>14.5</v>
      </c>
    </row>
    <row r="323" spans="1:9" ht="15" customHeight="1" x14ac:dyDescent="0.25">
      <c r="A323" s="52">
        <v>26</v>
      </c>
      <c r="B323" s="11" t="s">
        <v>24</v>
      </c>
      <c r="C323" s="11">
        <v>7039</v>
      </c>
      <c r="D323" s="9" t="s">
        <v>205</v>
      </c>
      <c r="E323" s="8" t="s">
        <v>3</v>
      </c>
      <c r="F323" s="137"/>
      <c r="G323" s="137">
        <v>10.5</v>
      </c>
      <c r="H323" s="277"/>
      <c r="I323" s="110">
        <f t="shared" si="6"/>
        <v>10.5</v>
      </c>
    </row>
    <row r="324" spans="1:9" ht="15" customHeight="1" x14ac:dyDescent="0.25">
      <c r="A324" s="66">
        <v>26</v>
      </c>
      <c r="B324" s="11" t="s">
        <v>24</v>
      </c>
      <c r="C324" s="11">
        <v>2106</v>
      </c>
      <c r="D324" s="9" t="s">
        <v>1138</v>
      </c>
      <c r="E324" s="8" t="s">
        <v>2</v>
      </c>
      <c r="F324" s="137"/>
      <c r="G324" s="137">
        <v>10.5</v>
      </c>
      <c r="H324" s="277"/>
      <c r="I324" s="110">
        <f t="shared" si="6"/>
        <v>10.5</v>
      </c>
    </row>
    <row r="325" spans="1:9" ht="15" customHeight="1" x14ac:dyDescent="0.25">
      <c r="A325" s="52">
        <v>28</v>
      </c>
      <c r="B325" s="11" t="s">
        <v>24</v>
      </c>
      <c r="C325" s="11">
        <v>13679</v>
      </c>
      <c r="D325" s="9" t="s">
        <v>698</v>
      </c>
      <c r="E325" s="8" t="s">
        <v>44</v>
      </c>
      <c r="F325" s="137">
        <v>10.5</v>
      </c>
      <c r="G325" s="137"/>
      <c r="H325" s="277"/>
      <c r="I325" s="110">
        <f t="shared" si="6"/>
        <v>10.5</v>
      </c>
    </row>
    <row r="326" spans="1:9" ht="15" customHeight="1" x14ac:dyDescent="0.25">
      <c r="A326" s="52">
        <v>28</v>
      </c>
      <c r="B326" s="11" t="s">
        <v>24</v>
      </c>
      <c r="C326" s="11">
        <v>209</v>
      </c>
      <c r="D326" s="9" t="s">
        <v>697</v>
      </c>
      <c r="E326" s="8" t="s">
        <v>14</v>
      </c>
      <c r="F326" s="137">
        <v>10.5</v>
      </c>
      <c r="G326" s="137"/>
      <c r="H326" s="277"/>
      <c r="I326" s="110">
        <f t="shared" si="6"/>
        <v>10.5</v>
      </c>
    </row>
    <row r="327" spans="1:9" ht="15" customHeight="1" x14ac:dyDescent="0.25">
      <c r="A327" s="52">
        <v>29</v>
      </c>
      <c r="B327" s="11" t="s">
        <v>24</v>
      </c>
      <c r="C327" s="11">
        <v>9763</v>
      </c>
      <c r="D327" s="9" t="s">
        <v>535</v>
      </c>
      <c r="E327" s="8" t="s">
        <v>2</v>
      </c>
      <c r="F327" s="133">
        <v>4.5</v>
      </c>
      <c r="G327" s="133">
        <v>4.5</v>
      </c>
      <c r="H327" s="278"/>
      <c r="I327" s="110">
        <f t="shared" si="6"/>
        <v>9</v>
      </c>
    </row>
    <row r="328" spans="1:9" ht="15" customHeight="1" x14ac:dyDescent="0.25">
      <c r="A328" s="66">
        <v>30</v>
      </c>
      <c r="B328" s="11" t="s">
        <v>24</v>
      </c>
      <c r="C328" s="11">
        <v>14434</v>
      </c>
      <c r="D328" s="9" t="s">
        <v>1139</v>
      </c>
      <c r="E328" s="8" t="s">
        <v>13</v>
      </c>
      <c r="F328" s="137"/>
      <c r="G328" s="137">
        <v>4.5</v>
      </c>
      <c r="H328" s="277"/>
      <c r="I328" s="110">
        <f t="shared" si="6"/>
        <v>4.5</v>
      </c>
    </row>
    <row r="329" spans="1:9" ht="15" customHeight="1" x14ac:dyDescent="0.25">
      <c r="A329" s="66">
        <v>30</v>
      </c>
      <c r="B329" s="11" t="s">
        <v>24</v>
      </c>
      <c r="C329" s="11">
        <v>17618</v>
      </c>
      <c r="D329" s="9" t="s">
        <v>1140</v>
      </c>
      <c r="E329" s="8" t="s">
        <v>5</v>
      </c>
      <c r="F329" s="137"/>
      <c r="G329" s="137">
        <v>4.5</v>
      </c>
      <c r="H329" s="277"/>
      <c r="I329" s="110">
        <f t="shared" si="6"/>
        <v>4.5</v>
      </c>
    </row>
    <row r="330" spans="1:9" ht="15" customHeight="1" x14ac:dyDescent="0.25">
      <c r="A330" s="52">
        <v>30</v>
      </c>
      <c r="B330" s="11" t="s">
        <v>24</v>
      </c>
      <c r="C330" s="16">
        <v>16969</v>
      </c>
      <c r="D330" s="9" t="s">
        <v>1141</v>
      </c>
      <c r="E330" s="8" t="s">
        <v>2</v>
      </c>
      <c r="F330" s="137"/>
      <c r="G330" s="137">
        <v>4.5</v>
      </c>
      <c r="H330" s="277"/>
      <c r="I330" s="110">
        <f t="shared" si="6"/>
        <v>4.5</v>
      </c>
    </row>
    <row r="331" spans="1:9" ht="15" customHeight="1" x14ac:dyDescent="0.25">
      <c r="A331" s="66">
        <v>30</v>
      </c>
      <c r="B331" s="11" t="s">
        <v>24</v>
      </c>
      <c r="C331" s="11">
        <v>9750</v>
      </c>
      <c r="D331" s="9" t="s">
        <v>1142</v>
      </c>
      <c r="E331" s="8" t="s">
        <v>2</v>
      </c>
      <c r="F331" s="133"/>
      <c r="G331" s="133">
        <v>4.5</v>
      </c>
      <c r="H331" s="281"/>
      <c r="I331" s="110">
        <f t="shared" si="6"/>
        <v>4.5</v>
      </c>
    </row>
    <row r="332" spans="1:9" ht="15" customHeight="1" x14ac:dyDescent="0.25">
      <c r="A332" s="52">
        <v>30</v>
      </c>
      <c r="B332" s="11" t="s">
        <v>24</v>
      </c>
      <c r="C332" s="11">
        <v>7138</v>
      </c>
      <c r="D332" s="9" t="s">
        <v>1041</v>
      </c>
      <c r="E332" s="8" t="s">
        <v>91</v>
      </c>
      <c r="F332" s="137"/>
      <c r="G332" s="137">
        <v>4.5</v>
      </c>
      <c r="H332" s="282"/>
      <c r="I332" s="110">
        <f t="shared" si="6"/>
        <v>4.5</v>
      </c>
    </row>
    <row r="333" spans="1:9" ht="15" customHeight="1" x14ac:dyDescent="0.25">
      <c r="A333" s="52">
        <v>30</v>
      </c>
      <c r="B333" s="11" t="s">
        <v>24</v>
      </c>
      <c r="C333" s="11">
        <v>9252</v>
      </c>
      <c r="D333" s="9" t="s">
        <v>502</v>
      </c>
      <c r="E333" s="8" t="s">
        <v>2</v>
      </c>
      <c r="F333" s="137"/>
      <c r="G333" s="137">
        <v>4.5</v>
      </c>
      <c r="H333" s="282"/>
      <c r="I333" s="110">
        <f t="shared" si="6"/>
        <v>4.5</v>
      </c>
    </row>
    <row r="334" spans="1:9" ht="15" customHeight="1" x14ac:dyDescent="0.25">
      <c r="A334" s="66">
        <v>30</v>
      </c>
      <c r="B334" s="11" t="s">
        <v>24</v>
      </c>
      <c r="C334" s="11">
        <v>2113</v>
      </c>
      <c r="D334" s="9" t="s">
        <v>187</v>
      </c>
      <c r="E334" s="8" t="s">
        <v>2</v>
      </c>
      <c r="F334" s="137"/>
      <c r="G334" s="137">
        <v>4.5</v>
      </c>
      <c r="H334" s="282"/>
      <c r="I334" s="110">
        <f t="shared" si="6"/>
        <v>4.5</v>
      </c>
    </row>
    <row r="335" spans="1:9" ht="15" customHeight="1" x14ac:dyDescent="0.25">
      <c r="A335" s="52">
        <v>37</v>
      </c>
      <c r="B335" s="11" t="s">
        <v>24</v>
      </c>
      <c r="C335" s="11">
        <v>6846</v>
      </c>
      <c r="D335" s="9" t="s">
        <v>537</v>
      </c>
      <c r="E335" s="8" t="s">
        <v>2</v>
      </c>
      <c r="F335" s="137">
        <v>4.5</v>
      </c>
      <c r="G335" s="137"/>
      <c r="H335" s="283"/>
      <c r="I335" s="110">
        <f t="shared" si="6"/>
        <v>4.5</v>
      </c>
    </row>
    <row r="336" spans="1:9" ht="15" customHeight="1" x14ac:dyDescent="0.25">
      <c r="A336" s="66">
        <v>37</v>
      </c>
      <c r="B336" s="11" t="s">
        <v>24</v>
      </c>
      <c r="C336" s="16">
        <v>5296</v>
      </c>
      <c r="D336" s="9" t="s">
        <v>423</v>
      </c>
      <c r="E336" s="8" t="s">
        <v>5</v>
      </c>
      <c r="F336" s="137">
        <v>4.5</v>
      </c>
      <c r="G336" s="137"/>
      <c r="H336" s="283"/>
      <c r="I336" s="110">
        <f t="shared" si="6"/>
        <v>4.5</v>
      </c>
    </row>
    <row r="337" spans="1:9" ht="15" customHeight="1" x14ac:dyDescent="0.25">
      <c r="A337" s="52">
        <v>37</v>
      </c>
      <c r="B337" s="11" t="s">
        <v>24</v>
      </c>
      <c r="C337" s="11">
        <v>9739</v>
      </c>
      <c r="D337" s="9" t="s">
        <v>540</v>
      </c>
      <c r="E337" s="8" t="s">
        <v>2</v>
      </c>
      <c r="F337" s="137">
        <v>4.5</v>
      </c>
      <c r="G337" s="137"/>
      <c r="H337" s="283"/>
      <c r="I337" s="110">
        <f t="shared" si="6"/>
        <v>4.5</v>
      </c>
    </row>
    <row r="338" spans="1:9" ht="15" customHeight="1" x14ac:dyDescent="0.25">
      <c r="A338" s="52">
        <v>37</v>
      </c>
      <c r="B338" s="11" t="s">
        <v>24</v>
      </c>
      <c r="C338" s="11">
        <v>13207</v>
      </c>
      <c r="D338" s="9" t="s">
        <v>699</v>
      </c>
      <c r="E338" s="8" t="s">
        <v>5</v>
      </c>
      <c r="F338" s="133">
        <v>4.5</v>
      </c>
      <c r="G338" s="133"/>
      <c r="H338" s="281"/>
      <c r="I338" s="110">
        <f t="shared" si="6"/>
        <v>4.5</v>
      </c>
    </row>
    <row r="339" spans="1:9" ht="15" customHeight="1" x14ac:dyDescent="0.25">
      <c r="A339" s="66">
        <v>37</v>
      </c>
      <c r="B339" s="11" t="s">
        <v>24</v>
      </c>
      <c r="C339" s="11">
        <v>16449</v>
      </c>
      <c r="D339" s="9" t="s">
        <v>701</v>
      </c>
      <c r="E339" s="8" t="s">
        <v>5</v>
      </c>
      <c r="F339" s="133">
        <v>4.5</v>
      </c>
      <c r="G339" s="133"/>
      <c r="H339" s="284"/>
      <c r="I339" s="110">
        <f t="shared" si="6"/>
        <v>4.5</v>
      </c>
    </row>
    <row r="340" spans="1:9" ht="15" customHeight="1" x14ac:dyDescent="0.25">
      <c r="A340" s="66">
        <v>37</v>
      </c>
      <c r="B340" s="11" t="s">
        <v>24</v>
      </c>
      <c r="C340" s="11">
        <v>12363</v>
      </c>
      <c r="D340" s="9" t="s">
        <v>700</v>
      </c>
      <c r="E340" s="8" t="s">
        <v>5</v>
      </c>
      <c r="F340" s="137">
        <v>4.5</v>
      </c>
      <c r="G340" s="137"/>
      <c r="H340" s="282"/>
      <c r="I340" s="110">
        <f t="shared" si="6"/>
        <v>4.5</v>
      </c>
    </row>
    <row r="341" spans="1:9" ht="15" customHeight="1" x14ac:dyDescent="0.25">
      <c r="A341" s="52">
        <v>43</v>
      </c>
      <c r="B341" s="11" t="s">
        <v>24</v>
      </c>
      <c r="C341" s="11">
        <v>13263</v>
      </c>
      <c r="D341" s="9" t="s">
        <v>702</v>
      </c>
      <c r="E341" s="8" t="s">
        <v>2</v>
      </c>
      <c r="F341" s="137">
        <v>1</v>
      </c>
      <c r="G341" s="137">
        <v>1</v>
      </c>
      <c r="H341" s="282"/>
      <c r="I341" s="110">
        <f t="shared" si="6"/>
        <v>2</v>
      </c>
    </row>
    <row r="342" spans="1:9" ht="15" customHeight="1" x14ac:dyDescent="0.25">
      <c r="A342" s="52">
        <v>44</v>
      </c>
      <c r="B342" s="11" t="s">
        <v>24</v>
      </c>
      <c r="C342" s="11">
        <v>7044</v>
      </c>
      <c r="D342" s="9" t="s">
        <v>207</v>
      </c>
      <c r="E342" s="8" t="s">
        <v>382</v>
      </c>
      <c r="F342" s="137"/>
      <c r="G342" s="137">
        <v>1</v>
      </c>
      <c r="H342" s="282"/>
      <c r="I342" s="110">
        <f t="shared" si="6"/>
        <v>1</v>
      </c>
    </row>
    <row r="343" spans="1:9" ht="15" customHeight="1" x14ac:dyDescent="0.25">
      <c r="A343" s="52">
        <v>44</v>
      </c>
      <c r="B343" s="11" t="s">
        <v>24</v>
      </c>
      <c r="C343" s="11">
        <v>20110</v>
      </c>
      <c r="D343" s="9" t="s">
        <v>623</v>
      </c>
      <c r="E343" s="8" t="s">
        <v>5</v>
      </c>
      <c r="F343" s="137"/>
      <c r="G343" s="137">
        <v>1</v>
      </c>
      <c r="H343" s="282"/>
      <c r="I343" s="110">
        <f t="shared" si="6"/>
        <v>1</v>
      </c>
    </row>
    <row r="344" spans="1:9" ht="15" customHeight="1" x14ac:dyDescent="0.25">
      <c r="A344" s="52">
        <v>44</v>
      </c>
      <c r="B344" s="11" t="s">
        <v>24</v>
      </c>
      <c r="C344" s="11">
        <v>17111</v>
      </c>
      <c r="D344" s="9" t="s">
        <v>1143</v>
      </c>
      <c r="E344" s="8" t="s">
        <v>3</v>
      </c>
      <c r="F344" s="137"/>
      <c r="G344" s="137">
        <v>1</v>
      </c>
      <c r="H344" s="282"/>
      <c r="I344" s="110">
        <f t="shared" si="6"/>
        <v>1</v>
      </c>
    </row>
    <row r="345" spans="1:9" ht="15" customHeight="1" x14ac:dyDescent="0.25">
      <c r="A345" s="52">
        <v>44</v>
      </c>
      <c r="B345" s="11" t="s">
        <v>24</v>
      </c>
      <c r="C345" s="11">
        <v>17107</v>
      </c>
      <c r="D345" s="9" t="s">
        <v>1144</v>
      </c>
      <c r="E345" s="8" t="s">
        <v>44</v>
      </c>
      <c r="F345" s="137"/>
      <c r="G345" s="137">
        <v>1</v>
      </c>
      <c r="H345" s="282"/>
      <c r="I345" s="110">
        <f t="shared" si="6"/>
        <v>1</v>
      </c>
    </row>
    <row r="346" spans="1:9" ht="15" customHeight="1" x14ac:dyDescent="0.25">
      <c r="A346" s="52">
        <v>44</v>
      </c>
      <c r="B346" s="11" t="s">
        <v>24</v>
      </c>
      <c r="C346" s="16">
        <v>17094</v>
      </c>
      <c r="D346" s="9" t="s">
        <v>1145</v>
      </c>
      <c r="E346" s="8" t="s">
        <v>5</v>
      </c>
      <c r="F346" s="137"/>
      <c r="G346" s="137">
        <v>1</v>
      </c>
      <c r="H346" s="282"/>
      <c r="I346" s="110">
        <f t="shared" si="6"/>
        <v>1</v>
      </c>
    </row>
    <row r="347" spans="1:9" ht="15" customHeight="1" x14ac:dyDescent="0.25">
      <c r="A347" s="52">
        <v>44</v>
      </c>
      <c r="B347" s="11" t="s">
        <v>24</v>
      </c>
      <c r="C347" s="11">
        <v>20168</v>
      </c>
      <c r="D347" s="9" t="s">
        <v>1146</v>
      </c>
      <c r="E347" s="8" t="s">
        <v>382</v>
      </c>
      <c r="F347" s="137"/>
      <c r="G347" s="137">
        <v>1</v>
      </c>
      <c r="H347" s="282"/>
      <c r="I347" s="110">
        <f t="shared" si="6"/>
        <v>1</v>
      </c>
    </row>
    <row r="348" spans="1:9" ht="15" customHeight="1" x14ac:dyDescent="0.25">
      <c r="A348" s="52">
        <v>44</v>
      </c>
      <c r="B348" s="11" t="s">
        <v>24</v>
      </c>
      <c r="C348" s="11">
        <v>9472</v>
      </c>
      <c r="D348" s="9" t="s">
        <v>1147</v>
      </c>
      <c r="E348" s="8" t="s">
        <v>2</v>
      </c>
      <c r="F348" s="137"/>
      <c r="G348" s="137">
        <v>1</v>
      </c>
      <c r="H348" s="282"/>
      <c r="I348" s="110">
        <f t="shared" si="6"/>
        <v>1</v>
      </c>
    </row>
    <row r="349" spans="1:9" ht="15" customHeight="1" x14ac:dyDescent="0.25">
      <c r="A349" s="66">
        <v>44</v>
      </c>
      <c r="B349" s="11" t="s">
        <v>24</v>
      </c>
      <c r="C349" s="11">
        <v>13565</v>
      </c>
      <c r="D349" s="9" t="s">
        <v>927</v>
      </c>
      <c r="E349" s="8" t="s">
        <v>382</v>
      </c>
      <c r="F349" s="133"/>
      <c r="G349" s="133">
        <v>1</v>
      </c>
      <c r="H349" s="284"/>
      <c r="I349" s="110">
        <f t="shared" si="6"/>
        <v>1</v>
      </c>
    </row>
    <row r="350" spans="1:9" ht="15" customHeight="1" x14ac:dyDescent="0.25">
      <c r="A350" s="52">
        <v>44</v>
      </c>
      <c r="B350" s="198" t="s">
        <v>24</v>
      </c>
      <c r="C350" s="198">
        <v>12568</v>
      </c>
      <c r="D350" s="219" t="s">
        <v>223</v>
      </c>
      <c r="E350" s="197" t="s">
        <v>5</v>
      </c>
      <c r="F350" s="137"/>
      <c r="G350" s="137">
        <v>1</v>
      </c>
      <c r="H350" s="283"/>
      <c r="I350" s="110">
        <f t="shared" si="6"/>
        <v>1</v>
      </c>
    </row>
    <row r="351" spans="1:9" ht="15" customHeight="1" x14ac:dyDescent="0.25">
      <c r="A351" s="52">
        <v>53</v>
      </c>
      <c r="B351" s="11" t="s">
        <v>24</v>
      </c>
      <c r="C351" s="16">
        <v>12481</v>
      </c>
      <c r="D351" s="9" t="s">
        <v>538</v>
      </c>
      <c r="E351" s="8" t="s">
        <v>14</v>
      </c>
      <c r="F351" s="137">
        <v>1</v>
      </c>
      <c r="G351" s="137"/>
      <c r="H351" s="282"/>
      <c r="I351" s="110">
        <f t="shared" si="6"/>
        <v>1</v>
      </c>
    </row>
    <row r="352" spans="1:9" ht="15" customHeight="1" x14ac:dyDescent="0.25">
      <c r="A352" s="66">
        <v>53</v>
      </c>
      <c r="B352" s="11" t="s">
        <v>24</v>
      </c>
      <c r="C352" s="11">
        <v>16396</v>
      </c>
      <c r="D352" s="9" t="s">
        <v>703</v>
      </c>
      <c r="E352" s="8" t="s">
        <v>5</v>
      </c>
      <c r="F352" s="137">
        <v>1</v>
      </c>
      <c r="G352" s="137"/>
      <c r="H352" s="282"/>
      <c r="I352" s="110">
        <f t="shared" si="6"/>
        <v>1</v>
      </c>
    </row>
    <row r="353" spans="1:9" ht="15" customHeight="1" x14ac:dyDescent="0.25">
      <c r="A353" s="66">
        <v>53</v>
      </c>
      <c r="B353" s="11" t="s">
        <v>24</v>
      </c>
      <c r="C353" s="11">
        <v>13245</v>
      </c>
      <c r="D353" s="9" t="s">
        <v>708</v>
      </c>
      <c r="E353" s="8" t="s">
        <v>2</v>
      </c>
      <c r="F353" s="133">
        <v>1</v>
      </c>
      <c r="G353" s="133"/>
      <c r="H353" s="284"/>
      <c r="I353" s="110">
        <f t="shared" si="6"/>
        <v>1</v>
      </c>
    </row>
    <row r="354" spans="1:9" ht="15" customHeight="1" x14ac:dyDescent="0.25">
      <c r="A354" s="66">
        <v>53</v>
      </c>
      <c r="B354" s="11" t="s">
        <v>24</v>
      </c>
      <c r="C354" s="11">
        <v>16392</v>
      </c>
      <c r="D354" s="9" t="s">
        <v>705</v>
      </c>
      <c r="E354" s="8" t="s">
        <v>5</v>
      </c>
      <c r="F354" s="133">
        <v>1</v>
      </c>
      <c r="G354" s="133"/>
      <c r="H354" s="284"/>
      <c r="I354" s="110">
        <f t="shared" si="6"/>
        <v>1</v>
      </c>
    </row>
    <row r="355" spans="1:9" ht="15" customHeight="1" x14ac:dyDescent="0.25">
      <c r="A355" s="52">
        <v>53</v>
      </c>
      <c r="B355" s="11" t="s">
        <v>24</v>
      </c>
      <c r="C355" s="11">
        <v>9448</v>
      </c>
      <c r="D355" s="9" t="s">
        <v>580</v>
      </c>
      <c r="E355" s="8" t="s">
        <v>90</v>
      </c>
      <c r="F355" s="137">
        <v>1</v>
      </c>
      <c r="G355" s="137"/>
      <c r="H355" s="282"/>
      <c r="I355" s="110">
        <f t="shared" si="6"/>
        <v>1</v>
      </c>
    </row>
    <row r="356" spans="1:9" ht="15" customHeight="1" x14ac:dyDescent="0.25">
      <c r="A356" s="52">
        <v>53</v>
      </c>
      <c r="B356" s="11" t="s">
        <v>24</v>
      </c>
      <c r="C356" s="11">
        <v>14207</v>
      </c>
      <c r="D356" s="9" t="s">
        <v>706</v>
      </c>
      <c r="E356" s="8" t="s">
        <v>44</v>
      </c>
      <c r="F356" s="137">
        <v>1</v>
      </c>
      <c r="G356" s="137"/>
      <c r="H356" s="282"/>
      <c r="I356" s="110">
        <f t="shared" si="6"/>
        <v>1</v>
      </c>
    </row>
    <row r="357" spans="1:9" ht="15" customHeight="1" x14ac:dyDescent="0.25">
      <c r="A357" s="52">
        <v>53</v>
      </c>
      <c r="B357" s="11" t="s">
        <v>24</v>
      </c>
      <c r="C357" s="11">
        <v>16406</v>
      </c>
      <c r="D357" s="9" t="s">
        <v>704</v>
      </c>
      <c r="E357" s="8" t="s">
        <v>44</v>
      </c>
      <c r="F357" s="137">
        <v>1</v>
      </c>
      <c r="G357" s="137"/>
      <c r="H357" s="282"/>
      <c r="I357" s="110">
        <f t="shared" ref="I357:I364" si="7">F357+G357+H357</f>
        <v>1</v>
      </c>
    </row>
    <row r="358" spans="1:9" ht="15" customHeight="1" x14ac:dyDescent="0.25">
      <c r="A358" s="52">
        <v>53</v>
      </c>
      <c r="B358" s="11" t="s">
        <v>24</v>
      </c>
      <c r="C358" s="11">
        <v>16403</v>
      </c>
      <c r="D358" s="9" t="s">
        <v>707</v>
      </c>
      <c r="E358" s="8" t="s">
        <v>288</v>
      </c>
      <c r="F358" s="137">
        <v>1</v>
      </c>
      <c r="G358" s="137"/>
      <c r="H358" s="282"/>
      <c r="I358" s="110">
        <f t="shared" si="7"/>
        <v>1</v>
      </c>
    </row>
    <row r="359" spans="1:9" ht="15" customHeight="1" x14ac:dyDescent="0.25">
      <c r="A359" s="52">
        <v>53</v>
      </c>
      <c r="B359" s="11" t="s">
        <v>24</v>
      </c>
      <c r="C359" s="11">
        <v>16502</v>
      </c>
      <c r="D359" s="9" t="s">
        <v>710</v>
      </c>
      <c r="E359" s="8" t="s">
        <v>120</v>
      </c>
      <c r="F359" s="137">
        <v>1</v>
      </c>
      <c r="G359" s="137"/>
      <c r="H359" s="282"/>
      <c r="I359" s="110">
        <f t="shared" si="7"/>
        <v>1</v>
      </c>
    </row>
    <row r="360" spans="1:9" ht="15" customHeight="1" x14ac:dyDescent="0.25">
      <c r="A360" s="52">
        <v>53</v>
      </c>
      <c r="B360" s="11" t="s">
        <v>24</v>
      </c>
      <c r="C360" s="11">
        <v>16323</v>
      </c>
      <c r="D360" s="9" t="s">
        <v>712</v>
      </c>
      <c r="E360" s="8" t="s">
        <v>57</v>
      </c>
      <c r="F360" s="137">
        <v>1</v>
      </c>
      <c r="G360" s="137"/>
      <c r="H360" s="282"/>
      <c r="I360" s="110">
        <f t="shared" si="7"/>
        <v>1</v>
      </c>
    </row>
    <row r="361" spans="1:9" ht="15" customHeight="1" x14ac:dyDescent="0.25">
      <c r="A361" s="52">
        <v>53</v>
      </c>
      <c r="B361" s="11" t="s">
        <v>24</v>
      </c>
      <c r="C361" s="11">
        <v>13102</v>
      </c>
      <c r="D361" s="9" t="s">
        <v>99</v>
      </c>
      <c r="E361" s="8" t="s">
        <v>3</v>
      </c>
      <c r="F361" s="137">
        <v>1</v>
      </c>
      <c r="G361" s="137"/>
      <c r="H361" s="282"/>
      <c r="I361" s="110">
        <f t="shared" si="7"/>
        <v>1</v>
      </c>
    </row>
    <row r="362" spans="1:9" ht="15" customHeight="1" x14ac:dyDescent="0.25">
      <c r="A362" s="52">
        <v>53</v>
      </c>
      <c r="B362" s="11" t="s">
        <v>24</v>
      </c>
      <c r="C362" s="11">
        <v>14429</v>
      </c>
      <c r="D362" s="9" t="s">
        <v>297</v>
      </c>
      <c r="E362" s="8" t="s">
        <v>3</v>
      </c>
      <c r="F362" s="137">
        <v>1</v>
      </c>
      <c r="G362" s="137"/>
      <c r="H362" s="282"/>
      <c r="I362" s="110">
        <f t="shared" si="7"/>
        <v>1</v>
      </c>
    </row>
    <row r="363" spans="1:9" ht="15" customHeight="1" x14ac:dyDescent="0.25">
      <c r="A363" s="52">
        <v>53</v>
      </c>
      <c r="B363" s="11" t="s">
        <v>24</v>
      </c>
      <c r="C363" s="11">
        <v>16402</v>
      </c>
      <c r="D363" s="9" t="s">
        <v>709</v>
      </c>
      <c r="E363" s="8" t="s">
        <v>288</v>
      </c>
      <c r="F363" s="137">
        <v>1</v>
      </c>
      <c r="G363" s="137"/>
      <c r="H363" s="282"/>
      <c r="I363" s="110">
        <f t="shared" si="7"/>
        <v>1</v>
      </c>
    </row>
    <row r="364" spans="1:9" ht="15" customHeight="1" thickBot="1" x14ac:dyDescent="0.3">
      <c r="A364" s="80">
        <v>53</v>
      </c>
      <c r="B364" s="178" t="s">
        <v>24</v>
      </c>
      <c r="C364" s="178">
        <v>16460</v>
      </c>
      <c r="D364" s="220" t="s">
        <v>711</v>
      </c>
      <c r="E364" s="179" t="s">
        <v>13</v>
      </c>
      <c r="F364" s="136">
        <v>1</v>
      </c>
      <c r="G364" s="136"/>
      <c r="H364" s="285"/>
      <c r="I364" s="111">
        <f t="shared" si="7"/>
        <v>1</v>
      </c>
    </row>
  </sheetData>
  <sheetProtection selectLockedCells="1" autoFilter="0" selectUnlockedCells="1"/>
  <autoFilter ref="A4:I364">
    <sortState ref="A158:I164">
      <sortCondition ref="A4:A364"/>
    </sortState>
  </autoFilter>
  <sortState ref="A81:I123">
    <sortCondition ref="A81:A123"/>
  </sortState>
  <mergeCells count="1">
    <mergeCell ref="D1:I1"/>
  </mergeCells>
  <printOptions horizontalCentered="1"/>
  <pageMargins left="0.25" right="0.25" top="0.75" bottom="0.75" header="0.3" footer="0.3"/>
  <pageSetup paperSize="9" scale="85" orientation="portrait" r:id="rId1"/>
  <rowBreaks count="2" manualBreakCount="2">
    <brk id="22" max="16383" man="1"/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78"/>
  <sheetViews>
    <sheetView zoomScale="90" zoomScaleNormal="90" zoomScaleSheetLayoutView="80" workbookViewId="0">
      <pane ySplit="4" topLeftCell="A5" activePane="bottomLeft" state="frozen"/>
      <selection pane="bottomLeft" activeCell="J9" sqref="J9"/>
    </sheetView>
  </sheetViews>
  <sheetFormatPr defaultColWidth="9.140625" defaultRowHeight="15" customHeight="1" x14ac:dyDescent="0.25"/>
  <cols>
    <col min="1" max="1" width="8.85546875" style="5" bestFit="1" customWidth="1"/>
    <col min="2" max="2" width="20.5703125" style="5" bestFit="1" customWidth="1"/>
    <col min="3" max="3" width="13" style="5" bestFit="1" customWidth="1"/>
    <col min="4" max="4" width="22.85546875" style="5" bestFit="1" customWidth="1"/>
    <col min="5" max="5" width="15.7109375" style="5" bestFit="1" customWidth="1"/>
    <col min="6" max="8" width="9.85546875" style="1" bestFit="1" customWidth="1"/>
    <col min="9" max="9" width="19.7109375" style="5" bestFit="1" customWidth="1"/>
    <col min="10" max="10" width="9.140625" style="4"/>
    <col min="11" max="11" width="12.5703125" style="4" bestFit="1" customWidth="1"/>
    <col min="12" max="12" width="9.140625" style="4"/>
    <col min="13" max="13" width="9.140625" style="1"/>
    <col min="14" max="16384" width="9.140625" style="4"/>
  </cols>
  <sheetData>
    <row r="1" spans="1:13" ht="55.5" customHeight="1" thickBot="1" x14ac:dyDescent="0.3">
      <c r="A1" s="297"/>
      <c r="B1" s="298"/>
      <c r="C1" s="296" t="s">
        <v>1373</v>
      </c>
      <c r="D1" s="290"/>
      <c r="E1" s="290"/>
      <c r="F1" s="290"/>
      <c r="G1" s="290"/>
      <c r="H1" s="290"/>
      <c r="I1" s="292"/>
    </row>
    <row r="2" spans="1:13" ht="8.1" customHeight="1" x14ac:dyDescent="0.25">
      <c r="D2" s="2"/>
      <c r="E2" s="2"/>
      <c r="F2" s="6"/>
      <c r="G2" s="6"/>
      <c r="H2" s="6"/>
      <c r="I2" s="2"/>
    </row>
    <row r="3" spans="1:13" ht="15" customHeight="1" x14ac:dyDescent="0.25">
      <c r="A3" s="100"/>
      <c r="B3" s="100"/>
      <c r="C3" s="102"/>
      <c r="D3" s="103"/>
      <c r="E3" s="100"/>
      <c r="F3" s="246" t="s">
        <v>1451</v>
      </c>
      <c r="G3" s="46" t="s">
        <v>949</v>
      </c>
      <c r="H3" s="46" t="s">
        <v>1296</v>
      </c>
      <c r="I3" s="42" t="s">
        <v>477</v>
      </c>
    </row>
    <row r="4" spans="1:13" ht="15" customHeight="1" x14ac:dyDescent="0.25">
      <c r="A4" s="27" t="s">
        <v>84</v>
      </c>
      <c r="B4" s="27" t="s">
        <v>85</v>
      </c>
      <c r="C4" s="45" t="s">
        <v>83</v>
      </c>
      <c r="D4" s="42" t="s">
        <v>86</v>
      </c>
      <c r="E4" s="27" t="s">
        <v>87</v>
      </c>
      <c r="F4" s="139" t="s">
        <v>38</v>
      </c>
      <c r="G4" s="139" t="s">
        <v>38</v>
      </c>
      <c r="H4" s="139" t="s">
        <v>38</v>
      </c>
      <c r="I4" s="42" t="s">
        <v>1297</v>
      </c>
      <c r="M4" s="4"/>
    </row>
    <row r="5" spans="1:13" ht="15" customHeight="1" x14ac:dyDescent="0.2">
      <c r="A5" s="66">
        <v>1</v>
      </c>
      <c r="B5" s="11" t="s">
        <v>29</v>
      </c>
      <c r="C5" s="98">
        <v>13738</v>
      </c>
      <c r="D5" s="11" t="s">
        <v>608</v>
      </c>
      <c r="E5" s="11" t="s">
        <v>74</v>
      </c>
      <c r="F5" s="133">
        <v>25</v>
      </c>
      <c r="G5" s="133">
        <v>20</v>
      </c>
      <c r="H5" s="278"/>
      <c r="I5" s="110">
        <f>F5+G5+H5</f>
        <v>45</v>
      </c>
      <c r="M5" s="4"/>
    </row>
    <row r="6" spans="1:13" ht="15" customHeight="1" x14ac:dyDescent="0.25">
      <c r="A6" s="66">
        <v>2</v>
      </c>
      <c r="B6" s="11" t="s">
        <v>29</v>
      </c>
      <c r="C6" s="11">
        <v>14875</v>
      </c>
      <c r="D6" s="11" t="s">
        <v>867</v>
      </c>
      <c r="E6" s="11" t="s">
        <v>74</v>
      </c>
      <c r="F6" s="133">
        <v>22.5</v>
      </c>
      <c r="G6" s="133">
        <v>20</v>
      </c>
      <c r="H6" s="278"/>
      <c r="I6" s="110">
        <f t="shared" ref="I6:I69" si="0">F6+G6+H6</f>
        <v>42.5</v>
      </c>
      <c r="M6" s="4"/>
    </row>
    <row r="7" spans="1:13" ht="15" customHeight="1" x14ac:dyDescent="0.2">
      <c r="A7" s="52">
        <v>3</v>
      </c>
      <c r="B7" s="11" t="s">
        <v>29</v>
      </c>
      <c r="C7" s="98">
        <v>13921</v>
      </c>
      <c r="D7" s="11" t="s">
        <v>609</v>
      </c>
      <c r="E7" s="22" t="s">
        <v>3</v>
      </c>
      <c r="F7" s="133">
        <v>17.5</v>
      </c>
      <c r="G7" s="133">
        <v>17.5</v>
      </c>
      <c r="H7" s="278"/>
      <c r="I7" s="110">
        <f t="shared" si="0"/>
        <v>35</v>
      </c>
      <c r="M7" s="4"/>
    </row>
    <row r="8" spans="1:13" ht="15" customHeight="1" x14ac:dyDescent="0.25">
      <c r="A8" s="52">
        <v>4</v>
      </c>
      <c r="B8" s="11" t="s">
        <v>29</v>
      </c>
      <c r="C8" s="11">
        <v>13116</v>
      </c>
      <c r="D8" s="11" t="s">
        <v>607</v>
      </c>
      <c r="E8" s="11" t="s">
        <v>44</v>
      </c>
      <c r="F8" s="133">
        <v>10</v>
      </c>
      <c r="G8" s="133">
        <v>22.5</v>
      </c>
      <c r="H8" s="278"/>
      <c r="I8" s="110">
        <f t="shared" si="0"/>
        <v>32.5</v>
      </c>
      <c r="M8" s="4"/>
    </row>
    <row r="9" spans="1:13" ht="15" customHeight="1" x14ac:dyDescent="0.25">
      <c r="A9" s="52">
        <v>5</v>
      </c>
      <c r="B9" s="11" t="s">
        <v>29</v>
      </c>
      <c r="C9" s="11">
        <v>13922</v>
      </c>
      <c r="D9" s="11" t="s">
        <v>611</v>
      </c>
      <c r="E9" s="11" t="s">
        <v>3</v>
      </c>
      <c r="F9" s="133">
        <v>13.75</v>
      </c>
      <c r="G9" s="133">
        <v>17.5</v>
      </c>
      <c r="H9" s="278"/>
      <c r="I9" s="110">
        <f t="shared" si="0"/>
        <v>31.25</v>
      </c>
      <c r="M9" s="4"/>
    </row>
    <row r="10" spans="1:13" ht="15" customHeight="1" x14ac:dyDescent="0.25">
      <c r="A10" s="66">
        <v>6</v>
      </c>
      <c r="B10" s="11" t="s">
        <v>29</v>
      </c>
      <c r="C10" s="11">
        <v>18603</v>
      </c>
      <c r="D10" s="11" t="s">
        <v>1061</v>
      </c>
      <c r="E10" s="11" t="s">
        <v>13</v>
      </c>
      <c r="F10" s="133"/>
      <c r="G10" s="133">
        <v>25</v>
      </c>
      <c r="H10" s="278"/>
      <c r="I10" s="110">
        <f t="shared" si="0"/>
        <v>25</v>
      </c>
      <c r="M10" s="4"/>
    </row>
    <row r="11" spans="1:13" ht="15" customHeight="1" x14ac:dyDescent="0.2">
      <c r="A11" s="66">
        <v>6</v>
      </c>
      <c r="B11" s="11" t="s">
        <v>29</v>
      </c>
      <c r="C11" s="98">
        <v>13814</v>
      </c>
      <c r="D11" s="11" t="s">
        <v>610</v>
      </c>
      <c r="E11" s="11" t="s">
        <v>13</v>
      </c>
      <c r="F11" s="133"/>
      <c r="G11" s="133">
        <v>25</v>
      </c>
      <c r="H11" s="278"/>
      <c r="I11" s="110">
        <f t="shared" si="0"/>
        <v>25</v>
      </c>
      <c r="M11" s="4"/>
    </row>
    <row r="12" spans="1:13" ht="15" customHeight="1" x14ac:dyDescent="0.25">
      <c r="A12" s="52">
        <v>8</v>
      </c>
      <c r="B12" s="198" t="s">
        <v>29</v>
      </c>
      <c r="C12" s="198">
        <v>13298</v>
      </c>
      <c r="D12" s="198" t="s">
        <v>870</v>
      </c>
      <c r="E12" s="198" t="s">
        <v>44</v>
      </c>
      <c r="F12" s="133">
        <v>10</v>
      </c>
      <c r="G12" s="133">
        <v>15</v>
      </c>
      <c r="H12" s="278"/>
      <c r="I12" s="110">
        <f t="shared" si="0"/>
        <v>25</v>
      </c>
      <c r="M12" s="4"/>
    </row>
    <row r="13" spans="1:13" ht="15" customHeight="1" x14ac:dyDescent="0.25">
      <c r="A13" s="66">
        <v>9</v>
      </c>
      <c r="B13" s="11" t="s">
        <v>29</v>
      </c>
      <c r="C13" s="11">
        <v>5860</v>
      </c>
      <c r="D13" s="11" t="s">
        <v>153</v>
      </c>
      <c r="E13" s="11" t="s">
        <v>74</v>
      </c>
      <c r="F13" s="133">
        <v>25</v>
      </c>
      <c r="G13" s="133"/>
      <c r="H13" s="278"/>
      <c r="I13" s="110">
        <f t="shared" si="0"/>
        <v>25</v>
      </c>
      <c r="M13" s="4"/>
    </row>
    <row r="14" spans="1:13" ht="15" customHeight="1" x14ac:dyDescent="0.25">
      <c r="A14" s="66">
        <v>10</v>
      </c>
      <c r="B14" s="11" t="s">
        <v>29</v>
      </c>
      <c r="C14" s="8">
        <v>17244</v>
      </c>
      <c r="D14" s="8" t="s">
        <v>1148</v>
      </c>
      <c r="E14" s="8" t="s">
        <v>44</v>
      </c>
      <c r="F14" s="137"/>
      <c r="G14" s="137">
        <v>22.5</v>
      </c>
      <c r="H14" s="277"/>
      <c r="I14" s="110">
        <f t="shared" si="0"/>
        <v>22.5</v>
      </c>
      <c r="M14" s="4"/>
    </row>
    <row r="15" spans="1:13" ht="15" customHeight="1" x14ac:dyDescent="0.2">
      <c r="A15" s="66">
        <v>11</v>
      </c>
      <c r="B15" s="11" t="s">
        <v>29</v>
      </c>
      <c r="C15" s="98">
        <v>14870</v>
      </c>
      <c r="D15" s="11" t="s">
        <v>868</v>
      </c>
      <c r="E15" s="11" t="s">
        <v>74</v>
      </c>
      <c r="F15" s="133">
        <v>22.5</v>
      </c>
      <c r="G15" s="133"/>
      <c r="H15" s="278"/>
      <c r="I15" s="110">
        <f t="shared" si="0"/>
        <v>22.5</v>
      </c>
      <c r="M15" s="4"/>
    </row>
    <row r="16" spans="1:13" ht="15" customHeight="1" x14ac:dyDescent="0.25">
      <c r="A16" s="66">
        <v>12</v>
      </c>
      <c r="B16" s="11" t="s">
        <v>29</v>
      </c>
      <c r="C16" s="11">
        <v>13404</v>
      </c>
      <c r="D16" s="11" t="s">
        <v>869</v>
      </c>
      <c r="E16" s="11" t="s">
        <v>9</v>
      </c>
      <c r="F16" s="133">
        <v>20</v>
      </c>
      <c r="G16" s="133"/>
      <c r="H16" s="278"/>
      <c r="I16" s="110">
        <f t="shared" si="0"/>
        <v>20</v>
      </c>
      <c r="M16" s="4"/>
    </row>
    <row r="17" spans="1:13" ht="15" customHeight="1" x14ac:dyDescent="0.25">
      <c r="A17" s="66">
        <v>12</v>
      </c>
      <c r="B17" s="11" t="s">
        <v>29</v>
      </c>
      <c r="C17" s="11">
        <v>1697</v>
      </c>
      <c r="D17" s="11" t="s">
        <v>152</v>
      </c>
      <c r="E17" s="11" t="s">
        <v>9</v>
      </c>
      <c r="F17" s="133">
        <v>20</v>
      </c>
      <c r="G17" s="133"/>
      <c r="H17" s="278"/>
      <c r="I17" s="110">
        <f t="shared" si="0"/>
        <v>20</v>
      </c>
      <c r="M17" s="4"/>
    </row>
    <row r="18" spans="1:13" ht="15" customHeight="1" x14ac:dyDescent="0.25">
      <c r="A18" s="66">
        <v>14</v>
      </c>
      <c r="B18" s="11" t="s">
        <v>29</v>
      </c>
      <c r="C18" s="11">
        <v>10093</v>
      </c>
      <c r="D18" s="11" t="s">
        <v>483</v>
      </c>
      <c r="E18" s="11" t="s">
        <v>3</v>
      </c>
      <c r="F18" s="133">
        <v>17.5</v>
      </c>
      <c r="G18" s="133"/>
      <c r="H18" s="278"/>
      <c r="I18" s="110">
        <f t="shared" si="0"/>
        <v>17.5</v>
      </c>
      <c r="J18" s="35"/>
      <c r="M18" s="4"/>
    </row>
    <row r="19" spans="1:13" ht="15" customHeight="1" x14ac:dyDescent="0.25">
      <c r="A19" s="66">
        <v>15</v>
      </c>
      <c r="B19" s="11" t="s">
        <v>29</v>
      </c>
      <c r="C19" s="8">
        <v>18344</v>
      </c>
      <c r="D19" s="8" t="s">
        <v>1149</v>
      </c>
      <c r="E19" s="8" t="s">
        <v>44</v>
      </c>
      <c r="F19" s="137"/>
      <c r="G19" s="137">
        <v>15</v>
      </c>
      <c r="H19" s="277"/>
      <c r="I19" s="110">
        <f t="shared" si="0"/>
        <v>15</v>
      </c>
      <c r="M19" s="4"/>
    </row>
    <row r="20" spans="1:13" ht="0" hidden="1" customHeight="1" x14ac:dyDescent="0.25">
      <c r="A20" s="66">
        <v>3</v>
      </c>
      <c r="B20" s="11" t="s">
        <v>29</v>
      </c>
      <c r="C20" s="8">
        <v>10657</v>
      </c>
      <c r="D20" s="8" t="s">
        <v>478</v>
      </c>
      <c r="E20" s="8" t="s">
        <v>58</v>
      </c>
      <c r="F20" s="137">
        <v>13.75</v>
      </c>
      <c r="G20" s="137"/>
      <c r="H20" s="277"/>
      <c r="I20" s="110">
        <f t="shared" si="0"/>
        <v>13.75</v>
      </c>
      <c r="M20" s="4"/>
    </row>
    <row r="21" spans="1:13" ht="15" customHeight="1" x14ac:dyDescent="0.25">
      <c r="A21" s="66">
        <v>16</v>
      </c>
      <c r="B21" s="11" t="s">
        <v>29</v>
      </c>
      <c r="C21" s="8">
        <v>10660</v>
      </c>
      <c r="D21" s="8" t="s">
        <v>555</v>
      </c>
      <c r="E21" s="8" t="s">
        <v>58</v>
      </c>
      <c r="F21" s="137">
        <v>13.75</v>
      </c>
      <c r="G21" s="137"/>
      <c r="H21" s="277"/>
      <c r="I21" s="110">
        <f t="shared" si="0"/>
        <v>13.75</v>
      </c>
      <c r="M21" s="4"/>
    </row>
    <row r="22" spans="1:13" ht="15" customHeight="1" thickBot="1" x14ac:dyDescent="0.3">
      <c r="A22" s="80">
        <v>16</v>
      </c>
      <c r="B22" s="178" t="s">
        <v>29</v>
      </c>
      <c r="C22" s="179">
        <v>9375</v>
      </c>
      <c r="D22" s="179" t="s">
        <v>484</v>
      </c>
      <c r="E22" s="178" t="s">
        <v>3</v>
      </c>
      <c r="F22" s="138">
        <v>13.75</v>
      </c>
      <c r="G22" s="138"/>
      <c r="H22" s="279"/>
      <c r="I22" s="111">
        <f t="shared" si="0"/>
        <v>13.75</v>
      </c>
      <c r="M22" s="4"/>
    </row>
    <row r="23" spans="1:13" ht="15" customHeight="1" x14ac:dyDescent="0.25">
      <c r="A23" s="94">
        <v>1</v>
      </c>
      <c r="B23" s="53" t="s">
        <v>31</v>
      </c>
      <c r="C23" s="53">
        <v>6753</v>
      </c>
      <c r="D23" s="53" t="s">
        <v>156</v>
      </c>
      <c r="E23" s="53" t="s">
        <v>9</v>
      </c>
      <c r="F23" s="132">
        <v>25</v>
      </c>
      <c r="G23" s="132">
        <v>22.5</v>
      </c>
      <c r="H23" s="288"/>
      <c r="I23" s="110">
        <f t="shared" si="0"/>
        <v>47.5</v>
      </c>
      <c r="M23" s="4"/>
    </row>
    <row r="24" spans="1:13" ht="15" customHeight="1" x14ac:dyDescent="0.2">
      <c r="A24" s="66">
        <v>1</v>
      </c>
      <c r="B24" s="11" t="s">
        <v>31</v>
      </c>
      <c r="C24" s="98">
        <v>2035</v>
      </c>
      <c r="D24" s="11" t="s">
        <v>55</v>
      </c>
      <c r="E24" s="11" t="s">
        <v>9</v>
      </c>
      <c r="F24" s="133">
        <v>25</v>
      </c>
      <c r="G24" s="133">
        <v>22.5</v>
      </c>
      <c r="H24" s="278"/>
      <c r="I24" s="110">
        <f t="shared" si="0"/>
        <v>47.5</v>
      </c>
      <c r="M24" s="4"/>
    </row>
    <row r="25" spans="1:13" ht="15" customHeight="1" x14ac:dyDescent="0.25">
      <c r="A25" s="66">
        <v>3</v>
      </c>
      <c r="B25" s="11" t="s">
        <v>31</v>
      </c>
      <c r="C25" s="11">
        <v>6701</v>
      </c>
      <c r="D25" s="11" t="s">
        <v>155</v>
      </c>
      <c r="E25" s="11" t="s">
        <v>74</v>
      </c>
      <c r="F25" s="133">
        <v>17.5</v>
      </c>
      <c r="G25" s="133">
        <v>25</v>
      </c>
      <c r="H25" s="278"/>
      <c r="I25" s="110">
        <f t="shared" si="0"/>
        <v>42.5</v>
      </c>
      <c r="M25" s="4"/>
    </row>
    <row r="26" spans="1:13" ht="15" customHeight="1" x14ac:dyDescent="0.2">
      <c r="A26" s="66">
        <v>4</v>
      </c>
      <c r="B26" s="11" t="s">
        <v>31</v>
      </c>
      <c r="C26" s="98">
        <v>13724</v>
      </c>
      <c r="D26" s="11" t="s">
        <v>614</v>
      </c>
      <c r="E26" s="11" t="s">
        <v>9</v>
      </c>
      <c r="F26" s="133">
        <v>22.5</v>
      </c>
      <c r="G26" s="133">
        <v>20</v>
      </c>
      <c r="H26" s="278"/>
      <c r="I26" s="110">
        <f t="shared" si="0"/>
        <v>42.5</v>
      </c>
      <c r="M26" s="4"/>
    </row>
    <row r="27" spans="1:13" ht="15" customHeight="1" x14ac:dyDescent="0.25">
      <c r="A27" s="66">
        <v>4</v>
      </c>
      <c r="B27" s="11" t="s">
        <v>31</v>
      </c>
      <c r="C27" s="11">
        <v>13406</v>
      </c>
      <c r="D27" s="11" t="s">
        <v>615</v>
      </c>
      <c r="E27" s="11" t="s">
        <v>9</v>
      </c>
      <c r="F27" s="133">
        <v>22.5</v>
      </c>
      <c r="G27" s="133">
        <v>20</v>
      </c>
      <c r="H27" s="278"/>
      <c r="I27" s="110">
        <f t="shared" si="0"/>
        <v>42.5</v>
      </c>
      <c r="J27" s="35"/>
      <c r="M27" s="4"/>
    </row>
    <row r="28" spans="1:13" ht="15" customHeight="1" x14ac:dyDescent="0.2">
      <c r="A28" s="52">
        <v>6</v>
      </c>
      <c r="B28" s="11" t="s">
        <v>31</v>
      </c>
      <c r="C28" s="8">
        <v>10032</v>
      </c>
      <c r="D28" s="8" t="s">
        <v>917</v>
      </c>
      <c r="E28" s="11" t="s">
        <v>74</v>
      </c>
      <c r="F28" s="137"/>
      <c r="G28" s="137">
        <v>25</v>
      </c>
      <c r="H28" s="277"/>
      <c r="I28" s="110">
        <f t="shared" si="0"/>
        <v>25</v>
      </c>
      <c r="J28" s="12"/>
      <c r="M28" s="4"/>
    </row>
    <row r="29" spans="1:13" ht="15" customHeight="1" x14ac:dyDescent="0.2">
      <c r="A29" s="66">
        <v>7</v>
      </c>
      <c r="B29" s="11" t="s">
        <v>31</v>
      </c>
      <c r="C29" s="98">
        <v>13550</v>
      </c>
      <c r="D29" s="11" t="s">
        <v>616</v>
      </c>
      <c r="E29" s="11" t="s">
        <v>44</v>
      </c>
      <c r="F29" s="133">
        <v>20</v>
      </c>
      <c r="G29" s="133"/>
      <c r="H29" s="278"/>
      <c r="I29" s="110">
        <f t="shared" si="0"/>
        <v>20</v>
      </c>
      <c r="J29" s="35"/>
      <c r="M29" s="4"/>
    </row>
    <row r="30" spans="1:13" ht="15" customHeight="1" x14ac:dyDescent="0.2">
      <c r="A30" s="66">
        <v>7</v>
      </c>
      <c r="B30" s="11" t="s">
        <v>31</v>
      </c>
      <c r="C30" s="98">
        <v>13610</v>
      </c>
      <c r="D30" s="11" t="s">
        <v>871</v>
      </c>
      <c r="E30" s="11" t="s">
        <v>44</v>
      </c>
      <c r="F30" s="133">
        <v>20</v>
      </c>
      <c r="G30" s="133"/>
      <c r="H30" s="278"/>
      <c r="I30" s="110">
        <f t="shared" si="0"/>
        <v>20</v>
      </c>
      <c r="J30" s="35"/>
      <c r="M30" s="4"/>
    </row>
    <row r="31" spans="1:13" ht="15" customHeight="1" x14ac:dyDescent="0.25">
      <c r="A31" s="52">
        <v>9</v>
      </c>
      <c r="B31" s="11" t="s">
        <v>31</v>
      </c>
      <c r="C31" s="8">
        <v>18621</v>
      </c>
      <c r="D31" s="8" t="s">
        <v>1150</v>
      </c>
      <c r="E31" s="8" t="s">
        <v>329</v>
      </c>
      <c r="F31" s="137"/>
      <c r="G31" s="137">
        <v>17.5</v>
      </c>
      <c r="H31" s="277"/>
      <c r="I31" s="110">
        <f t="shared" si="0"/>
        <v>17.5</v>
      </c>
    </row>
    <row r="32" spans="1:13" ht="15" customHeight="1" x14ac:dyDescent="0.25">
      <c r="A32" s="52">
        <v>9</v>
      </c>
      <c r="B32" s="11" t="s">
        <v>31</v>
      </c>
      <c r="C32" s="8">
        <v>17530</v>
      </c>
      <c r="D32" s="8" t="s">
        <v>1151</v>
      </c>
      <c r="E32" s="8" t="s">
        <v>329</v>
      </c>
      <c r="F32" s="137"/>
      <c r="G32" s="137">
        <v>17.5</v>
      </c>
      <c r="H32" s="277"/>
      <c r="I32" s="110">
        <f t="shared" si="0"/>
        <v>17.5</v>
      </c>
    </row>
    <row r="33" spans="1:13" ht="15" customHeight="1" x14ac:dyDescent="0.25">
      <c r="A33" s="66">
        <v>11</v>
      </c>
      <c r="B33" s="11" t="s">
        <v>31</v>
      </c>
      <c r="C33" s="11">
        <v>14501</v>
      </c>
      <c r="D33" s="11" t="s">
        <v>872</v>
      </c>
      <c r="E33" s="11" t="s">
        <v>74</v>
      </c>
      <c r="F33" s="133">
        <v>17.5</v>
      </c>
      <c r="G33" s="133"/>
      <c r="H33" s="278"/>
      <c r="I33" s="110">
        <f t="shared" si="0"/>
        <v>17.5</v>
      </c>
    </row>
    <row r="34" spans="1:13" ht="15" customHeight="1" x14ac:dyDescent="0.2">
      <c r="A34" s="66">
        <v>12</v>
      </c>
      <c r="B34" s="11" t="s">
        <v>31</v>
      </c>
      <c r="C34" s="98">
        <v>14903</v>
      </c>
      <c r="D34" s="11" t="s">
        <v>245</v>
      </c>
      <c r="E34" s="11" t="s">
        <v>3</v>
      </c>
      <c r="F34" s="133">
        <v>7.25</v>
      </c>
      <c r="G34" s="133">
        <v>9.25</v>
      </c>
      <c r="H34" s="278"/>
      <c r="I34" s="110">
        <f t="shared" si="0"/>
        <v>16.5</v>
      </c>
      <c r="J34" s="12"/>
    </row>
    <row r="35" spans="1:13" ht="15" customHeight="1" x14ac:dyDescent="0.25">
      <c r="A35" s="66">
        <v>13</v>
      </c>
      <c r="B35" s="11" t="s">
        <v>31</v>
      </c>
      <c r="C35" s="11">
        <v>13805</v>
      </c>
      <c r="D35" s="11" t="s">
        <v>304</v>
      </c>
      <c r="E35" s="11" t="s">
        <v>58</v>
      </c>
      <c r="F35" s="133">
        <v>5.75</v>
      </c>
      <c r="G35" s="133">
        <v>9.25</v>
      </c>
      <c r="H35" s="278"/>
      <c r="I35" s="110">
        <f t="shared" si="0"/>
        <v>15</v>
      </c>
    </row>
    <row r="36" spans="1:13" ht="15" customHeight="1" x14ac:dyDescent="0.25">
      <c r="A36" s="52">
        <v>14</v>
      </c>
      <c r="B36" s="11" t="s">
        <v>31</v>
      </c>
      <c r="C36" s="8">
        <v>10301</v>
      </c>
      <c r="D36" s="8" t="s">
        <v>560</v>
      </c>
      <c r="E36" s="8" t="s">
        <v>3</v>
      </c>
      <c r="F36" s="137">
        <v>7.25</v>
      </c>
      <c r="G36" s="137">
        <v>7.5</v>
      </c>
      <c r="H36" s="277"/>
      <c r="I36" s="110">
        <f t="shared" si="0"/>
        <v>14.75</v>
      </c>
      <c r="M36" s="4"/>
    </row>
    <row r="37" spans="1:13" ht="15" customHeight="1" x14ac:dyDescent="0.2">
      <c r="A37" s="66">
        <v>14</v>
      </c>
      <c r="B37" s="11" t="s">
        <v>31</v>
      </c>
      <c r="C37" s="36">
        <v>14900</v>
      </c>
      <c r="D37" s="11" t="s">
        <v>619</v>
      </c>
      <c r="E37" s="11" t="s">
        <v>3</v>
      </c>
      <c r="F37" s="133">
        <v>7.25</v>
      </c>
      <c r="G37" s="133">
        <v>7.5</v>
      </c>
      <c r="H37" s="278"/>
      <c r="I37" s="110">
        <f t="shared" si="0"/>
        <v>14.75</v>
      </c>
    </row>
    <row r="38" spans="1:13" ht="15" customHeight="1" x14ac:dyDescent="0.25">
      <c r="A38" s="66">
        <v>14</v>
      </c>
      <c r="B38" s="11" t="s">
        <v>31</v>
      </c>
      <c r="C38" s="11">
        <v>14902</v>
      </c>
      <c r="D38" s="11" t="s">
        <v>875</v>
      </c>
      <c r="E38" s="11" t="s">
        <v>3</v>
      </c>
      <c r="F38" s="133">
        <v>7.25</v>
      </c>
      <c r="G38" s="133">
        <v>7.5</v>
      </c>
      <c r="H38" s="278"/>
      <c r="I38" s="110">
        <f t="shared" si="0"/>
        <v>14.75</v>
      </c>
    </row>
    <row r="39" spans="1:13" ht="15" customHeight="1" x14ac:dyDescent="0.25">
      <c r="A39" s="66">
        <v>17</v>
      </c>
      <c r="B39" s="11" t="s">
        <v>31</v>
      </c>
      <c r="C39" s="11">
        <v>6321</v>
      </c>
      <c r="D39" s="11" t="s">
        <v>157</v>
      </c>
      <c r="E39" s="11" t="s">
        <v>4</v>
      </c>
      <c r="F39" s="133"/>
      <c r="G39" s="133">
        <v>13.75</v>
      </c>
      <c r="H39" s="278"/>
      <c r="I39" s="110">
        <f t="shared" si="0"/>
        <v>13.75</v>
      </c>
      <c r="M39" s="4"/>
    </row>
    <row r="40" spans="1:13" ht="15" customHeight="1" x14ac:dyDescent="0.25">
      <c r="A40" s="52">
        <v>17</v>
      </c>
      <c r="B40" s="11" t="s">
        <v>31</v>
      </c>
      <c r="C40" s="8">
        <v>18234</v>
      </c>
      <c r="D40" s="8" t="s">
        <v>1152</v>
      </c>
      <c r="E40" s="8" t="s">
        <v>4</v>
      </c>
      <c r="F40" s="137"/>
      <c r="G40" s="137">
        <v>13.75</v>
      </c>
      <c r="H40" s="277"/>
      <c r="I40" s="110">
        <f t="shared" si="0"/>
        <v>13.75</v>
      </c>
    </row>
    <row r="41" spans="1:13" ht="15" customHeight="1" x14ac:dyDescent="0.25">
      <c r="A41" s="52">
        <v>17</v>
      </c>
      <c r="B41" s="11" t="s">
        <v>31</v>
      </c>
      <c r="C41" s="8">
        <v>17563</v>
      </c>
      <c r="D41" s="8" t="s">
        <v>1153</v>
      </c>
      <c r="E41" s="8" t="s">
        <v>58</v>
      </c>
      <c r="F41" s="137"/>
      <c r="G41" s="137">
        <v>13.75</v>
      </c>
      <c r="H41" s="277"/>
      <c r="I41" s="110">
        <f t="shared" si="0"/>
        <v>13.75</v>
      </c>
    </row>
    <row r="42" spans="1:13" ht="15" customHeight="1" x14ac:dyDescent="0.25">
      <c r="A42" s="52">
        <v>17</v>
      </c>
      <c r="B42" s="11" t="s">
        <v>31</v>
      </c>
      <c r="C42" s="8">
        <v>17538</v>
      </c>
      <c r="D42" s="8" t="s">
        <v>1154</v>
      </c>
      <c r="E42" s="8" t="s">
        <v>58</v>
      </c>
      <c r="F42" s="137"/>
      <c r="G42" s="137">
        <v>13.75</v>
      </c>
      <c r="H42" s="277"/>
      <c r="I42" s="110">
        <f t="shared" si="0"/>
        <v>13.75</v>
      </c>
    </row>
    <row r="43" spans="1:13" ht="15" customHeight="1" x14ac:dyDescent="0.25">
      <c r="A43" s="66">
        <v>21</v>
      </c>
      <c r="B43" s="11" t="s">
        <v>31</v>
      </c>
      <c r="C43" s="11">
        <v>2312</v>
      </c>
      <c r="D43" s="11" t="s">
        <v>95</v>
      </c>
      <c r="E43" s="11" t="s">
        <v>9</v>
      </c>
      <c r="F43" s="133">
        <v>13.75</v>
      </c>
      <c r="G43" s="133"/>
      <c r="H43" s="278"/>
      <c r="I43" s="110">
        <f t="shared" si="0"/>
        <v>13.75</v>
      </c>
      <c r="M43" s="4"/>
    </row>
    <row r="44" spans="1:13" ht="15" customHeight="1" x14ac:dyDescent="0.25">
      <c r="A44" s="66">
        <v>21</v>
      </c>
      <c r="B44" s="11" t="s">
        <v>31</v>
      </c>
      <c r="C44" s="11">
        <v>13403</v>
      </c>
      <c r="D44" s="11" t="s">
        <v>873</v>
      </c>
      <c r="E44" s="11" t="s">
        <v>9</v>
      </c>
      <c r="F44" s="133">
        <v>13.75</v>
      </c>
      <c r="G44" s="133"/>
      <c r="H44" s="278"/>
      <c r="I44" s="110">
        <f t="shared" si="0"/>
        <v>13.75</v>
      </c>
    </row>
    <row r="45" spans="1:13" ht="15" customHeight="1" x14ac:dyDescent="0.25">
      <c r="A45" s="66">
        <v>21</v>
      </c>
      <c r="B45" s="11" t="s">
        <v>31</v>
      </c>
      <c r="C45" s="11">
        <v>6990</v>
      </c>
      <c r="D45" s="11" t="s">
        <v>160</v>
      </c>
      <c r="E45" s="11" t="s">
        <v>9</v>
      </c>
      <c r="F45" s="133">
        <v>13.75</v>
      </c>
      <c r="G45" s="133"/>
      <c r="H45" s="278"/>
      <c r="I45" s="110">
        <f t="shared" si="0"/>
        <v>13.75</v>
      </c>
      <c r="J45" s="35"/>
    </row>
    <row r="46" spans="1:13" ht="15" customHeight="1" x14ac:dyDescent="0.2">
      <c r="A46" s="66">
        <v>21</v>
      </c>
      <c r="B46" s="11" t="s">
        <v>31</v>
      </c>
      <c r="C46" s="98">
        <v>1901</v>
      </c>
      <c r="D46" s="11" t="s">
        <v>96</v>
      </c>
      <c r="E46" s="11" t="s">
        <v>9</v>
      </c>
      <c r="F46" s="133">
        <v>13.75</v>
      </c>
      <c r="G46" s="133"/>
      <c r="H46" s="278"/>
      <c r="I46" s="110">
        <f t="shared" si="0"/>
        <v>13.75</v>
      </c>
    </row>
    <row r="47" spans="1:13" ht="15" customHeight="1" x14ac:dyDescent="0.25">
      <c r="A47" s="66">
        <v>25</v>
      </c>
      <c r="B47" s="11" t="s">
        <v>31</v>
      </c>
      <c r="C47" s="11">
        <v>14901</v>
      </c>
      <c r="D47" s="11" t="s">
        <v>618</v>
      </c>
      <c r="E47" s="11" t="s">
        <v>3</v>
      </c>
      <c r="F47" s="133">
        <v>5.75</v>
      </c>
      <c r="G47" s="133">
        <v>7.5</v>
      </c>
      <c r="H47" s="278"/>
      <c r="I47" s="110">
        <f t="shared" si="0"/>
        <v>13.25</v>
      </c>
    </row>
    <row r="48" spans="1:13" ht="15" customHeight="1" x14ac:dyDescent="0.2">
      <c r="A48" s="66">
        <v>26</v>
      </c>
      <c r="B48" s="11" t="s">
        <v>31</v>
      </c>
      <c r="C48" s="98">
        <v>964</v>
      </c>
      <c r="D48" s="11" t="s">
        <v>154</v>
      </c>
      <c r="E48" s="11" t="s">
        <v>4</v>
      </c>
      <c r="F48" s="133">
        <v>11.75</v>
      </c>
      <c r="G48" s="133"/>
      <c r="H48" s="278"/>
      <c r="I48" s="110">
        <f t="shared" si="0"/>
        <v>11.75</v>
      </c>
      <c r="M48" s="4"/>
    </row>
    <row r="49" spans="1:13" ht="15" customHeight="1" x14ac:dyDescent="0.25">
      <c r="A49" s="66">
        <v>26</v>
      </c>
      <c r="B49" s="11" t="s">
        <v>31</v>
      </c>
      <c r="C49" s="11">
        <v>13885</v>
      </c>
      <c r="D49" s="11" t="s">
        <v>874</v>
      </c>
      <c r="E49" s="11" t="s">
        <v>4</v>
      </c>
      <c r="F49" s="133">
        <v>11.75</v>
      </c>
      <c r="G49" s="133"/>
      <c r="H49" s="278"/>
      <c r="I49" s="110">
        <f t="shared" si="0"/>
        <v>11.75</v>
      </c>
    </row>
    <row r="50" spans="1:13" ht="15" customHeight="1" x14ac:dyDescent="0.25">
      <c r="A50" s="66">
        <v>26</v>
      </c>
      <c r="B50" s="11" t="s">
        <v>31</v>
      </c>
      <c r="C50" s="11">
        <v>6628</v>
      </c>
      <c r="D50" s="11" t="s">
        <v>161</v>
      </c>
      <c r="E50" s="22" t="s">
        <v>3</v>
      </c>
      <c r="F50" s="133">
        <v>11.75</v>
      </c>
      <c r="G50" s="133"/>
      <c r="H50" s="278"/>
      <c r="I50" s="110">
        <f t="shared" si="0"/>
        <v>11.75</v>
      </c>
    </row>
    <row r="51" spans="1:13" ht="15" customHeight="1" x14ac:dyDescent="0.25">
      <c r="A51" s="66">
        <v>26</v>
      </c>
      <c r="B51" s="11" t="s">
        <v>31</v>
      </c>
      <c r="C51" s="11">
        <v>9378</v>
      </c>
      <c r="D51" s="11" t="s">
        <v>597</v>
      </c>
      <c r="E51" s="22" t="s">
        <v>3</v>
      </c>
      <c r="F51" s="133">
        <v>11.75</v>
      </c>
      <c r="G51" s="133"/>
      <c r="H51" s="278"/>
      <c r="I51" s="110">
        <f t="shared" si="0"/>
        <v>11.75</v>
      </c>
      <c r="J51" s="35"/>
    </row>
    <row r="52" spans="1:13" ht="15" customHeight="1" x14ac:dyDescent="0.25">
      <c r="A52" s="52">
        <v>30</v>
      </c>
      <c r="B52" s="11" t="s">
        <v>31</v>
      </c>
      <c r="C52" s="8">
        <v>5204</v>
      </c>
      <c r="D52" s="8" t="s">
        <v>203</v>
      </c>
      <c r="E52" s="8" t="s">
        <v>3</v>
      </c>
      <c r="F52" s="137"/>
      <c r="G52" s="137">
        <v>9.25</v>
      </c>
      <c r="H52" s="277"/>
      <c r="I52" s="110">
        <f t="shared" si="0"/>
        <v>9.25</v>
      </c>
      <c r="M52" s="4"/>
    </row>
    <row r="53" spans="1:13" ht="15" customHeight="1" x14ac:dyDescent="0.25">
      <c r="A53" s="52">
        <v>30</v>
      </c>
      <c r="B53" s="11" t="s">
        <v>31</v>
      </c>
      <c r="C53" s="8">
        <v>18643</v>
      </c>
      <c r="D53" s="8" t="s">
        <v>1155</v>
      </c>
      <c r="E53" s="8" t="s">
        <v>58</v>
      </c>
      <c r="F53" s="137"/>
      <c r="G53" s="137">
        <v>9.25</v>
      </c>
      <c r="H53" s="277"/>
      <c r="I53" s="110">
        <f t="shared" si="0"/>
        <v>9.25</v>
      </c>
    </row>
    <row r="54" spans="1:13" ht="15" customHeight="1" x14ac:dyDescent="0.25">
      <c r="A54" s="52">
        <v>32</v>
      </c>
      <c r="B54" s="11" t="s">
        <v>31</v>
      </c>
      <c r="C54" s="8">
        <v>18640</v>
      </c>
      <c r="D54" s="8" t="s">
        <v>423</v>
      </c>
      <c r="E54" s="11" t="s">
        <v>58</v>
      </c>
      <c r="F54" s="137"/>
      <c r="G54" s="137">
        <v>7.5</v>
      </c>
      <c r="H54" s="277"/>
      <c r="I54" s="110">
        <f t="shared" si="0"/>
        <v>7.5</v>
      </c>
    </row>
    <row r="55" spans="1:13" ht="15" customHeight="1" x14ac:dyDescent="0.25">
      <c r="A55" s="52">
        <v>32</v>
      </c>
      <c r="B55" s="11" t="s">
        <v>31</v>
      </c>
      <c r="C55" s="8">
        <v>18644</v>
      </c>
      <c r="D55" s="8" t="s">
        <v>1156</v>
      </c>
      <c r="E55" s="11" t="s">
        <v>58</v>
      </c>
      <c r="F55" s="137"/>
      <c r="G55" s="137">
        <v>7.5</v>
      </c>
      <c r="H55" s="277"/>
      <c r="I55" s="110">
        <f t="shared" si="0"/>
        <v>7.5</v>
      </c>
    </row>
    <row r="56" spans="1:13" ht="15" customHeight="1" x14ac:dyDescent="0.25">
      <c r="A56" s="52">
        <v>34</v>
      </c>
      <c r="B56" s="11" t="s">
        <v>31</v>
      </c>
      <c r="C56" s="8">
        <v>6123</v>
      </c>
      <c r="D56" s="8" t="s">
        <v>210</v>
      </c>
      <c r="E56" s="11" t="s">
        <v>4</v>
      </c>
      <c r="F56" s="137">
        <v>7.25</v>
      </c>
      <c r="G56" s="137"/>
      <c r="H56" s="277"/>
      <c r="I56" s="110">
        <f t="shared" si="0"/>
        <v>7.25</v>
      </c>
    </row>
    <row r="57" spans="1:13" ht="15" customHeight="1" x14ac:dyDescent="0.25">
      <c r="A57" s="66">
        <v>34</v>
      </c>
      <c r="B57" s="11" t="s">
        <v>31</v>
      </c>
      <c r="C57" s="11">
        <v>12429</v>
      </c>
      <c r="D57" s="11" t="s">
        <v>877</v>
      </c>
      <c r="E57" s="11" t="s">
        <v>44</v>
      </c>
      <c r="F57" s="133">
        <v>7.25</v>
      </c>
      <c r="G57" s="133"/>
      <c r="H57" s="278"/>
      <c r="I57" s="110">
        <f t="shared" si="0"/>
        <v>7.25</v>
      </c>
      <c r="J57" s="35"/>
    </row>
    <row r="58" spans="1:13" ht="15" customHeight="1" x14ac:dyDescent="0.25">
      <c r="A58" s="66">
        <v>34</v>
      </c>
      <c r="B58" s="11" t="s">
        <v>31</v>
      </c>
      <c r="C58" s="11">
        <v>13888</v>
      </c>
      <c r="D58" s="11" t="s">
        <v>876</v>
      </c>
      <c r="E58" s="11" t="s">
        <v>4</v>
      </c>
      <c r="F58" s="133">
        <v>7.25</v>
      </c>
      <c r="G58" s="133"/>
      <c r="H58" s="278"/>
      <c r="I58" s="110">
        <f t="shared" si="0"/>
        <v>7.25</v>
      </c>
    </row>
    <row r="59" spans="1:13" ht="15" customHeight="1" x14ac:dyDescent="0.25">
      <c r="A59" s="66">
        <v>34</v>
      </c>
      <c r="B59" s="11" t="s">
        <v>31</v>
      </c>
      <c r="C59" s="11">
        <v>14576</v>
      </c>
      <c r="D59" s="11" t="s">
        <v>878</v>
      </c>
      <c r="E59" s="11" t="s">
        <v>44</v>
      </c>
      <c r="F59" s="133">
        <v>7.25</v>
      </c>
      <c r="G59" s="133"/>
      <c r="H59" s="278"/>
      <c r="I59" s="110">
        <f t="shared" si="0"/>
        <v>7.25</v>
      </c>
      <c r="J59" s="35"/>
    </row>
    <row r="60" spans="1:13" ht="15" customHeight="1" x14ac:dyDescent="0.25">
      <c r="A60" s="52">
        <v>38</v>
      </c>
      <c r="B60" s="11" t="s">
        <v>31</v>
      </c>
      <c r="C60" s="8">
        <v>16450</v>
      </c>
      <c r="D60" s="8" t="s">
        <v>1157</v>
      </c>
      <c r="E60" s="8" t="s">
        <v>3</v>
      </c>
      <c r="F60" s="137"/>
      <c r="G60" s="137">
        <v>6.25</v>
      </c>
      <c r="H60" s="277"/>
      <c r="I60" s="110">
        <f t="shared" si="0"/>
        <v>6.25</v>
      </c>
      <c r="M60" s="4"/>
    </row>
    <row r="61" spans="1:13" ht="15" customHeight="1" x14ac:dyDescent="0.25">
      <c r="A61" s="52">
        <v>38</v>
      </c>
      <c r="B61" s="11" t="s">
        <v>31</v>
      </c>
      <c r="C61" s="8">
        <v>18617</v>
      </c>
      <c r="D61" s="8" t="s">
        <v>1158</v>
      </c>
      <c r="E61" s="8" t="s">
        <v>3</v>
      </c>
      <c r="F61" s="137"/>
      <c r="G61" s="137">
        <v>6.25</v>
      </c>
      <c r="H61" s="277"/>
      <c r="I61" s="110">
        <f t="shared" si="0"/>
        <v>6.25</v>
      </c>
      <c r="J61" s="35"/>
      <c r="M61" s="4"/>
    </row>
    <row r="62" spans="1:13" ht="15" customHeight="1" x14ac:dyDescent="0.25">
      <c r="A62" s="52">
        <v>38</v>
      </c>
      <c r="B62" s="11" t="s">
        <v>31</v>
      </c>
      <c r="C62" s="8">
        <v>18531</v>
      </c>
      <c r="D62" s="8" t="s">
        <v>1066</v>
      </c>
      <c r="E62" s="8" t="s">
        <v>3</v>
      </c>
      <c r="F62" s="137"/>
      <c r="G62" s="137">
        <v>6.25</v>
      </c>
      <c r="H62" s="277"/>
      <c r="I62" s="110">
        <f t="shared" si="0"/>
        <v>6.25</v>
      </c>
    </row>
    <row r="63" spans="1:13" ht="15" customHeight="1" x14ac:dyDescent="0.25">
      <c r="A63" s="52">
        <v>38</v>
      </c>
      <c r="B63" s="11" t="s">
        <v>31</v>
      </c>
      <c r="C63" s="8">
        <v>11824</v>
      </c>
      <c r="D63" s="8" t="s">
        <v>1159</v>
      </c>
      <c r="E63" s="8" t="s">
        <v>3</v>
      </c>
      <c r="F63" s="137"/>
      <c r="G63" s="137">
        <v>6.25</v>
      </c>
      <c r="H63" s="277"/>
      <c r="I63" s="110">
        <f t="shared" si="0"/>
        <v>6.25</v>
      </c>
    </row>
    <row r="64" spans="1:13" ht="15" customHeight="1" x14ac:dyDescent="0.2">
      <c r="A64" s="66">
        <v>42</v>
      </c>
      <c r="B64" s="11" t="s">
        <v>31</v>
      </c>
      <c r="C64" s="11">
        <v>13803</v>
      </c>
      <c r="D64" s="11" t="s">
        <v>879</v>
      </c>
      <c r="E64" s="11" t="s">
        <v>58</v>
      </c>
      <c r="F64" s="133">
        <v>5.75</v>
      </c>
      <c r="G64" s="133"/>
      <c r="H64" s="278"/>
      <c r="I64" s="110">
        <f t="shared" si="0"/>
        <v>5.75</v>
      </c>
      <c r="J64" s="12"/>
    </row>
    <row r="65" spans="1:13" ht="15" customHeight="1" thickBot="1" x14ac:dyDescent="0.3">
      <c r="A65" s="93">
        <v>42</v>
      </c>
      <c r="B65" s="70" t="s">
        <v>31</v>
      </c>
      <c r="C65" s="70">
        <v>9790</v>
      </c>
      <c r="D65" s="70" t="s">
        <v>586</v>
      </c>
      <c r="E65" s="70" t="s">
        <v>3</v>
      </c>
      <c r="F65" s="136">
        <v>5.75</v>
      </c>
      <c r="G65" s="136"/>
      <c r="H65" s="280"/>
      <c r="I65" s="111">
        <f t="shared" si="0"/>
        <v>5.75</v>
      </c>
    </row>
    <row r="66" spans="1:13" ht="15" customHeight="1" x14ac:dyDescent="0.25">
      <c r="A66" s="94">
        <v>1</v>
      </c>
      <c r="B66" s="53" t="s">
        <v>30</v>
      </c>
      <c r="C66" s="53">
        <v>6701</v>
      </c>
      <c r="D66" s="53" t="s">
        <v>155</v>
      </c>
      <c r="E66" s="53" t="s">
        <v>74</v>
      </c>
      <c r="F66" s="132">
        <v>22.5</v>
      </c>
      <c r="G66" s="132">
        <v>25</v>
      </c>
      <c r="H66" s="288"/>
      <c r="I66" s="110">
        <f t="shared" si="0"/>
        <v>47.5</v>
      </c>
    </row>
    <row r="67" spans="1:13" ht="15" customHeight="1" x14ac:dyDescent="0.25">
      <c r="A67" s="66">
        <v>2</v>
      </c>
      <c r="B67" s="11" t="s">
        <v>30</v>
      </c>
      <c r="C67" s="11">
        <v>13738</v>
      </c>
      <c r="D67" s="11" t="s">
        <v>608</v>
      </c>
      <c r="E67" s="11" t="s">
        <v>74</v>
      </c>
      <c r="F67" s="133">
        <v>17.5</v>
      </c>
      <c r="G67" s="133">
        <v>25</v>
      </c>
      <c r="H67" s="278"/>
      <c r="I67" s="110">
        <f t="shared" si="0"/>
        <v>42.5</v>
      </c>
      <c r="M67" s="4"/>
    </row>
    <row r="68" spans="1:13" ht="15" customHeight="1" x14ac:dyDescent="0.2">
      <c r="A68" s="66">
        <v>3</v>
      </c>
      <c r="B68" s="11" t="s">
        <v>30</v>
      </c>
      <c r="C68" s="98">
        <v>13404</v>
      </c>
      <c r="D68" s="11" t="s">
        <v>869</v>
      </c>
      <c r="E68" s="11" t="s">
        <v>9</v>
      </c>
      <c r="F68" s="133">
        <v>11.75</v>
      </c>
      <c r="G68" s="133">
        <v>22.5</v>
      </c>
      <c r="H68" s="278"/>
      <c r="I68" s="110">
        <f t="shared" si="0"/>
        <v>34.25</v>
      </c>
      <c r="M68" s="4"/>
    </row>
    <row r="69" spans="1:13" ht="15" customHeight="1" x14ac:dyDescent="0.25">
      <c r="A69" s="66">
        <v>4</v>
      </c>
      <c r="B69" s="198" t="s">
        <v>30</v>
      </c>
      <c r="C69" s="198">
        <v>964</v>
      </c>
      <c r="D69" s="198" t="s">
        <v>154</v>
      </c>
      <c r="E69" s="198" t="s">
        <v>4</v>
      </c>
      <c r="F69" s="137">
        <v>25</v>
      </c>
      <c r="G69" s="137"/>
      <c r="H69" s="277"/>
      <c r="I69" s="110">
        <f t="shared" si="0"/>
        <v>25</v>
      </c>
      <c r="M69" s="4"/>
    </row>
    <row r="70" spans="1:13" ht="15" customHeight="1" x14ac:dyDescent="0.2">
      <c r="A70" s="66">
        <v>4</v>
      </c>
      <c r="B70" s="11" t="s">
        <v>30</v>
      </c>
      <c r="C70" s="98">
        <v>1294</v>
      </c>
      <c r="D70" s="11" t="s">
        <v>151</v>
      </c>
      <c r="E70" s="11" t="s">
        <v>4</v>
      </c>
      <c r="F70" s="133">
        <v>25</v>
      </c>
      <c r="G70" s="133"/>
      <c r="H70" s="278"/>
      <c r="I70" s="110">
        <f t="shared" ref="I70:I133" si="1">F70+G70+H70</f>
        <v>25</v>
      </c>
      <c r="M70" s="4"/>
    </row>
    <row r="71" spans="1:13" ht="15" customHeight="1" x14ac:dyDescent="0.25">
      <c r="A71" s="66">
        <v>6</v>
      </c>
      <c r="B71" s="11" t="s">
        <v>30</v>
      </c>
      <c r="C71" s="11">
        <v>13921</v>
      </c>
      <c r="D71" s="11" t="s">
        <v>609</v>
      </c>
      <c r="E71" s="11" t="s">
        <v>3</v>
      </c>
      <c r="F71" s="133">
        <v>13.75</v>
      </c>
      <c r="G71" s="133">
        <v>9.25</v>
      </c>
      <c r="H71" s="278"/>
      <c r="I71" s="110">
        <f t="shared" si="1"/>
        <v>23</v>
      </c>
      <c r="M71" s="4"/>
    </row>
    <row r="72" spans="1:13" ht="15" customHeight="1" x14ac:dyDescent="0.25">
      <c r="A72" s="52">
        <v>7</v>
      </c>
      <c r="B72" s="11" t="s">
        <v>30</v>
      </c>
      <c r="C72" s="8">
        <v>2035</v>
      </c>
      <c r="D72" s="8" t="s">
        <v>55</v>
      </c>
      <c r="E72" s="8" t="s">
        <v>9</v>
      </c>
      <c r="F72" s="137"/>
      <c r="G72" s="137">
        <v>22.5</v>
      </c>
      <c r="H72" s="277"/>
      <c r="I72" s="110">
        <f t="shared" si="1"/>
        <v>22.5</v>
      </c>
      <c r="M72" s="4"/>
    </row>
    <row r="73" spans="1:13" ht="15" customHeight="1" x14ac:dyDescent="0.25">
      <c r="A73" s="66">
        <v>8</v>
      </c>
      <c r="B73" s="11" t="s">
        <v>30</v>
      </c>
      <c r="C73" s="11">
        <v>5860</v>
      </c>
      <c r="D73" s="11" t="s">
        <v>153</v>
      </c>
      <c r="E73" s="11" t="s">
        <v>74</v>
      </c>
      <c r="F73" s="133">
        <v>22.5</v>
      </c>
      <c r="G73" s="133"/>
      <c r="H73" s="278"/>
      <c r="I73" s="110">
        <f t="shared" si="1"/>
        <v>22.5</v>
      </c>
    </row>
    <row r="74" spans="1:13" ht="15" customHeight="1" x14ac:dyDescent="0.2">
      <c r="A74" s="52">
        <v>9</v>
      </c>
      <c r="B74" s="11" t="s">
        <v>30</v>
      </c>
      <c r="C74" s="8">
        <v>10032</v>
      </c>
      <c r="D74" s="8" t="s">
        <v>917</v>
      </c>
      <c r="E74" s="8" t="s">
        <v>74</v>
      </c>
      <c r="F74" s="137"/>
      <c r="G74" s="137">
        <v>20</v>
      </c>
      <c r="H74" s="277"/>
      <c r="I74" s="110">
        <f t="shared" si="1"/>
        <v>20</v>
      </c>
      <c r="J74" s="12"/>
      <c r="M74" s="4"/>
    </row>
    <row r="75" spans="1:13" ht="15" customHeight="1" x14ac:dyDescent="0.25">
      <c r="A75" s="52">
        <v>9</v>
      </c>
      <c r="B75" s="11" t="s">
        <v>30</v>
      </c>
      <c r="C75" s="8">
        <v>14875</v>
      </c>
      <c r="D75" s="8" t="s">
        <v>867</v>
      </c>
      <c r="E75" s="8" t="s">
        <v>74</v>
      </c>
      <c r="F75" s="137"/>
      <c r="G75" s="137">
        <v>20</v>
      </c>
      <c r="H75" s="277"/>
      <c r="I75" s="110">
        <f t="shared" si="1"/>
        <v>20</v>
      </c>
      <c r="M75" s="4"/>
    </row>
    <row r="76" spans="1:13" ht="15" customHeight="1" x14ac:dyDescent="0.25">
      <c r="A76" s="66">
        <v>11</v>
      </c>
      <c r="B76" s="11" t="s">
        <v>30</v>
      </c>
      <c r="C76" s="11">
        <v>6753</v>
      </c>
      <c r="D76" s="11" t="s">
        <v>156</v>
      </c>
      <c r="E76" s="11" t="s">
        <v>9</v>
      </c>
      <c r="F76" s="137">
        <v>20</v>
      </c>
      <c r="G76" s="137"/>
      <c r="H76" s="277"/>
      <c r="I76" s="110">
        <f t="shared" si="1"/>
        <v>20</v>
      </c>
      <c r="M76" s="4"/>
    </row>
    <row r="77" spans="1:13" ht="15" customHeight="1" x14ac:dyDescent="0.25">
      <c r="A77" s="66">
        <v>11</v>
      </c>
      <c r="B77" s="11" t="s">
        <v>30</v>
      </c>
      <c r="C77" s="11">
        <v>1697</v>
      </c>
      <c r="D77" s="11" t="s">
        <v>152</v>
      </c>
      <c r="E77" s="11" t="s">
        <v>9</v>
      </c>
      <c r="F77" s="133">
        <v>20</v>
      </c>
      <c r="G77" s="133"/>
      <c r="H77" s="278"/>
      <c r="I77" s="110">
        <f t="shared" si="1"/>
        <v>20</v>
      </c>
      <c r="M77" s="4"/>
    </row>
    <row r="78" spans="1:13" ht="15" customHeight="1" x14ac:dyDescent="0.25">
      <c r="A78" s="52">
        <v>13</v>
      </c>
      <c r="B78" s="11" t="s">
        <v>30</v>
      </c>
      <c r="C78" s="8">
        <v>17244</v>
      </c>
      <c r="D78" s="8" t="s">
        <v>1148</v>
      </c>
      <c r="E78" s="11" t="s">
        <v>44</v>
      </c>
      <c r="F78" s="137"/>
      <c r="G78" s="137">
        <v>17.5</v>
      </c>
      <c r="H78" s="277"/>
      <c r="I78" s="110">
        <f t="shared" si="1"/>
        <v>17.5</v>
      </c>
      <c r="M78" s="4"/>
    </row>
    <row r="79" spans="1:13" ht="15" customHeight="1" x14ac:dyDescent="0.25">
      <c r="A79" s="52">
        <v>13</v>
      </c>
      <c r="B79" s="11" t="s">
        <v>30</v>
      </c>
      <c r="C79" s="8">
        <v>18462</v>
      </c>
      <c r="D79" s="8" t="s">
        <v>1160</v>
      </c>
      <c r="E79" s="11" t="s">
        <v>44</v>
      </c>
      <c r="F79" s="137"/>
      <c r="G79" s="137">
        <v>17.5</v>
      </c>
      <c r="H79" s="277"/>
      <c r="I79" s="110">
        <f t="shared" si="1"/>
        <v>17.5</v>
      </c>
      <c r="M79" s="4"/>
    </row>
    <row r="80" spans="1:13" ht="15" customHeight="1" x14ac:dyDescent="0.25">
      <c r="A80" s="66">
        <v>15</v>
      </c>
      <c r="B80" s="11" t="s">
        <v>30</v>
      </c>
      <c r="C80" s="11">
        <v>14501</v>
      </c>
      <c r="D80" s="11" t="s">
        <v>872</v>
      </c>
      <c r="E80" s="11" t="s">
        <v>74</v>
      </c>
      <c r="F80" s="133">
        <v>17.5</v>
      </c>
      <c r="G80" s="133"/>
      <c r="H80" s="278"/>
      <c r="I80" s="110">
        <f t="shared" si="1"/>
        <v>17.5</v>
      </c>
      <c r="M80" s="4"/>
    </row>
    <row r="81" spans="1:13" ht="15" customHeight="1" x14ac:dyDescent="0.25">
      <c r="A81" s="52">
        <v>16</v>
      </c>
      <c r="B81" s="11" t="s">
        <v>30</v>
      </c>
      <c r="C81" s="8">
        <v>10301</v>
      </c>
      <c r="D81" s="8" t="s">
        <v>560</v>
      </c>
      <c r="E81" s="22" t="s">
        <v>3</v>
      </c>
      <c r="F81" s="137">
        <v>7.25</v>
      </c>
      <c r="G81" s="137">
        <v>9.25</v>
      </c>
      <c r="H81" s="277"/>
      <c r="I81" s="110">
        <f t="shared" si="1"/>
        <v>16.5</v>
      </c>
      <c r="M81" s="4"/>
    </row>
    <row r="82" spans="1:13" ht="15" customHeight="1" x14ac:dyDescent="0.25">
      <c r="A82" s="66">
        <v>16</v>
      </c>
      <c r="B82" s="11" t="s">
        <v>30</v>
      </c>
      <c r="C82" s="11">
        <v>13922</v>
      </c>
      <c r="D82" s="11" t="s">
        <v>611</v>
      </c>
      <c r="E82" s="11" t="s">
        <v>3</v>
      </c>
      <c r="F82" s="133">
        <v>7.25</v>
      </c>
      <c r="G82" s="133">
        <v>9.25</v>
      </c>
      <c r="H82" s="278"/>
      <c r="I82" s="110">
        <f t="shared" si="1"/>
        <v>16.5</v>
      </c>
      <c r="M82" s="4"/>
    </row>
    <row r="83" spans="1:13" ht="15" customHeight="1" x14ac:dyDescent="0.25">
      <c r="A83" s="66">
        <v>18</v>
      </c>
      <c r="B83" s="11" t="s">
        <v>30</v>
      </c>
      <c r="C83" s="11">
        <v>13298</v>
      </c>
      <c r="D83" s="11" t="s">
        <v>870</v>
      </c>
      <c r="E83" s="11" t="s">
        <v>44</v>
      </c>
      <c r="F83" s="133">
        <v>7.25</v>
      </c>
      <c r="G83" s="133">
        <v>7.75</v>
      </c>
      <c r="H83" s="278"/>
      <c r="I83" s="110">
        <f t="shared" si="1"/>
        <v>15</v>
      </c>
      <c r="J83" s="35"/>
      <c r="M83" s="4"/>
    </row>
    <row r="84" spans="1:13" ht="15" customHeight="1" x14ac:dyDescent="0.2">
      <c r="A84" s="66">
        <v>19</v>
      </c>
      <c r="B84" s="11" t="s">
        <v>30</v>
      </c>
      <c r="C84" s="98">
        <v>14902</v>
      </c>
      <c r="D84" s="11" t="s">
        <v>875</v>
      </c>
      <c r="E84" s="11" t="s">
        <v>3</v>
      </c>
      <c r="F84" s="133">
        <v>13.75</v>
      </c>
      <c r="G84" s="133"/>
      <c r="H84" s="278"/>
      <c r="I84" s="110">
        <f t="shared" si="1"/>
        <v>13.75</v>
      </c>
      <c r="M84" s="4"/>
    </row>
    <row r="85" spans="1:13" ht="15" customHeight="1" x14ac:dyDescent="0.25">
      <c r="A85" s="52">
        <v>20</v>
      </c>
      <c r="B85" s="11" t="s">
        <v>30</v>
      </c>
      <c r="C85" s="8">
        <v>10184</v>
      </c>
      <c r="D85" s="8" t="s">
        <v>481</v>
      </c>
      <c r="E85" s="8" t="s">
        <v>28</v>
      </c>
      <c r="F85" s="137"/>
      <c r="G85" s="137">
        <v>13.75</v>
      </c>
      <c r="H85" s="277"/>
      <c r="I85" s="110">
        <f t="shared" si="1"/>
        <v>13.75</v>
      </c>
      <c r="M85" s="4"/>
    </row>
    <row r="86" spans="1:13" ht="15" customHeight="1" x14ac:dyDescent="0.25">
      <c r="A86" s="52">
        <v>20</v>
      </c>
      <c r="B86" s="11" t="s">
        <v>30</v>
      </c>
      <c r="C86" s="8">
        <v>17525</v>
      </c>
      <c r="D86" s="8" t="s">
        <v>1161</v>
      </c>
      <c r="E86" s="8" t="s">
        <v>329</v>
      </c>
      <c r="F86" s="137"/>
      <c r="G86" s="137">
        <v>13.75</v>
      </c>
      <c r="H86" s="277"/>
      <c r="I86" s="110">
        <f t="shared" si="1"/>
        <v>13.75</v>
      </c>
      <c r="M86" s="4"/>
    </row>
    <row r="87" spans="1:13" ht="15" customHeight="1" x14ac:dyDescent="0.25">
      <c r="A87" s="52">
        <v>20</v>
      </c>
      <c r="B87" s="11" t="s">
        <v>30</v>
      </c>
      <c r="C87" s="8">
        <v>16995</v>
      </c>
      <c r="D87" s="8" t="s">
        <v>403</v>
      </c>
      <c r="E87" s="8" t="s">
        <v>28</v>
      </c>
      <c r="F87" s="137"/>
      <c r="G87" s="137">
        <v>13.75</v>
      </c>
      <c r="H87" s="277"/>
      <c r="I87" s="110">
        <f t="shared" si="1"/>
        <v>13.75</v>
      </c>
      <c r="M87" s="4"/>
    </row>
    <row r="88" spans="1:13" ht="15" customHeight="1" x14ac:dyDescent="0.2">
      <c r="A88" s="66">
        <v>20</v>
      </c>
      <c r="B88" s="11" t="s">
        <v>30</v>
      </c>
      <c r="C88" s="98">
        <v>18621</v>
      </c>
      <c r="D88" s="11" t="s">
        <v>1150</v>
      </c>
      <c r="E88" s="11" t="s">
        <v>329</v>
      </c>
      <c r="F88" s="137"/>
      <c r="G88" s="137">
        <v>13.75</v>
      </c>
      <c r="H88" s="277"/>
      <c r="I88" s="110">
        <f t="shared" si="1"/>
        <v>13.75</v>
      </c>
      <c r="M88" s="4"/>
    </row>
    <row r="89" spans="1:13" ht="15" customHeight="1" x14ac:dyDescent="0.2">
      <c r="A89" s="66">
        <v>24</v>
      </c>
      <c r="B89" s="11" t="s">
        <v>30</v>
      </c>
      <c r="C89" s="98">
        <v>13116</v>
      </c>
      <c r="D89" s="11" t="s">
        <v>607</v>
      </c>
      <c r="E89" s="11" t="s">
        <v>44</v>
      </c>
      <c r="F89" s="133">
        <v>13.75</v>
      </c>
      <c r="G89" s="133"/>
      <c r="H89" s="278"/>
      <c r="I89" s="110">
        <f t="shared" si="1"/>
        <v>13.75</v>
      </c>
      <c r="M89" s="4"/>
    </row>
    <row r="90" spans="1:13" ht="15" customHeight="1" x14ac:dyDescent="0.25">
      <c r="A90" s="66">
        <v>24</v>
      </c>
      <c r="B90" s="11" t="s">
        <v>30</v>
      </c>
      <c r="C90" s="11">
        <v>13550</v>
      </c>
      <c r="D90" s="11" t="s">
        <v>616</v>
      </c>
      <c r="E90" s="11" t="s">
        <v>44</v>
      </c>
      <c r="F90" s="133">
        <v>13.75</v>
      </c>
      <c r="G90" s="133"/>
      <c r="H90" s="278"/>
      <c r="I90" s="110">
        <f t="shared" si="1"/>
        <v>13.75</v>
      </c>
      <c r="M90" s="4"/>
    </row>
    <row r="91" spans="1:13" ht="15" customHeight="1" x14ac:dyDescent="0.2">
      <c r="A91" s="66">
        <v>26</v>
      </c>
      <c r="B91" s="11" t="s">
        <v>30</v>
      </c>
      <c r="C91" s="98">
        <v>13732</v>
      </c>
      <c r="D91" s="11" t="s">
        <v>880</v>
      </c>
      <c r="E91" s="11" t="s">
        <v>74</v>
      </c>
      <c r="F91" s="133">
        <v>11.75</v>
      </c>
      <c r="G91" s="133"/>
      <c r="H91" s="278"/>
      <c r="I91" s="110">
        <f t="shared" si="1"/>
        <v>11.75</v>
      </c>
      <c r="M91" s="4"/>
    </row>
    <row r="92" spans="1:13" ht="15" customHeight="1" x14ac:dyDescent="0.25">
      <c r="A92" s="66">
        <v>26</v>
      </c>
      <c r="B92" s="11" t="s">
        <v>30</v>
      </c>
      <c r="C92" s="11">
        <v>14555</v>
      </c>
      <c r="D92" s="11" t="s">
        <v>613</v>
      </c>
      <c r="E92" s="11" t="s">
        <v>74</v>
      </c>
      <c r="F92" s="133">
        <v>11.75</v>
      </c>
      <c r="G92" s="133"/>
      <c r="H92" s="278"/>
      <c r="I92" s="110">
        <f t="shared" si="1"/>
        <v>11.75</v>
      </c>
      <c r="M92" s="4"/>
    </row>
    <row r="93" spans="1:13" ht="15" customHeight="1" x14ac:dyDescent="0.2">
      <c r="A93" s="66">
        <v>26</v>
      </c>
      <c r="B93" s="11" t="s">
        <v>30</v>
      </c>
      <c r="C93" s="98">
        <v>13724</v>
      </c>
      <c r="D93" s="11" t="s">
        <v>614</v>
      </c>
      <c r="E93" s="11" t="s">
        <v>9</v>
      </c>
      <c r="F93" s="133">
        <v>11.75</v>
      </c>
      <c r="G93" s="133"/>
      <c r="H93" s="278"/>
      <c r="I93" s="110">
        <f t="shared" si="1"/>
        <v>11.75</v>
      </c>
      <c r="M93" s="4"/>
    </row>
    <row r="94" spans="1:13" ht="15" customHeight="1" x14ac:dyDescent="0.25">
      <c r="A94" s="52">
        <v>29</v>
      </c>
      <c r="B94" s="11" t="s">
        <v>30</v>
      </c>
      <c r="C94" s="8">
        <v>5204</v>
      </c>
      <c r="D94" s="8" t="s">
        <v>203</v>
      </c>
      <c r="E94" s="22" t="s">
        <v>3</v>
      </c>
      <c r="F94" s="137"/>
      <c r="G94" s="137">
        <v>9.25</v>
      </c>
      <c r="H94" s="277"/>
      <c r="I94" s="110">
        <f t="shared" si="1"/>
        <v>9.25</v>
      </c>
      <c r="M94" s="4"/>
    </row>
    <row r="95" spans="1:13" ht="15" customHeight="1" x14ac:dyDescent="0.25">
      <c r="A95" s="52">
        <v>30</v>
      </c>
      <c r="B95" s="11" t="s">
        <v>30</v>
      </c>
      <c r="C95" s="8">
        <v>17740</v>
      </c>
      <c r="D95" s="8" t="s">
        <v>1162</v>
      </c>
      <c r="E95" s="22" t="s">
        <v>58</v>
      </c>
      <c r="F95" s="137"/>
      <c r="G95" s="137">
        <v>7.75</v>
      </c>
      <c r="H95" s="277"/>
      <c r="I95" s="110">
        <f t="shared" si="1"/>
        <v>7.75</v>
      </c>
      <c r="M95" s="4"/>
    </row>
    <row r="96" spans="1:13" ht="15" customHeight="1" x14ac:dyDescent="0.25">
      <c r="A96" s="52">
        <v>30</v>
      </c>
      <c r="B96" s="11" t="s">
        <v>30</v>
      </c>
      <c r="C96" s="8">
        <v>17538</v>
      </c>
      <c r="D96" s="8" t="s">
        <v>1154</v>
      </c>
      <c r="E96" s="11" t="s">
        <v>58</v>
      </c>
      <c r="F96" s="137"/>
      <c r="G96" s="137">
        <v>7.75</v>
      </c>
      <c r="H96" s="277"/>
      <c r="I96" s="110">
        <f t="shared" si="1"/>
        <v>7.75</v>
      </c>
      <c r="J96" s="101"/>
      <c r="M96" s="4"/>
    </row>
    <row r="97" spans="1:13" ht="15" customHeight="1" x14ac:dyDescent="0.25">
      <c r="A97" s="52">
        <v>30</v>
      </c>
      <c r="B97" s="11" t="s">
        <v>30</v>
      </c>
      <c r="C97" s="8">
        <v>17403</v>
      </c>
      <c r="D97" s="8" t="s">
        <v>1163</v>
      </c>
      <c r="E97" s="8" t="s">
        <v>44</v>
      </c>
      <c r="F97" s="137"/>
      <c r="G97" s="137">
        <v>7.75</v>
      </c>
      <c r="H97" s="277"/>
      <c r="I97" s="110">
        <f t="shared" si="1"/>
        <v>7.75</v>
      </c>
      <c r="J97" s="35"/>
      <c r="M97" s="4"/>
    </row>
    <row r="98" spans="1:13" ht="15" customHeight="1" x14ac:dyDescent="0.25">
      <c r="A98" s="66">
        <v>33</v>
      </c>
      <c r="B98" s="11" t="s">
        <v>30</v>
      </c>
      <c r="C98" s="11">
        <v>6628</v>
      </c>
      <c r="D98" s="11" t="s">
        <v>161</v>
      </c>
      <c r="E98" s="22" t="s">
        <v>3</v>
      </c>
      <c r="F98" s="133">
        <v>7.25</v>
      </c>
      <c r="G98" s="133"/>
      <c r="H98" s="278"/>
      <c r="I98" s="110">
        <f t="shared" si="1"/>
        <v>7.25</v>
      </c>
      <c r="M98" s="4"/>
    </row>
    <row r="99" spans="1:13" ht="15" customHeight="1" x14ac:dyDescent="0.25">
      <c r="A99" s="52">
        <v>33</v>
      </c>
      <c r="B99" s="11" t="s">
        <v>30</v>
      </c>
      <c r="C99" s="8">
        <v>10093</v>
      </c>
      <c r="D99" s="8" t="s">
        <v>483</v>
      </c>
      <c r="E99" s="22" t="s">
        <v>3</v>
      </c>
      <c r="F99" s="137">
        <v>7.25</v>
      </c>
      <c r="G99" s="137"/>
      <c r="H99" s="277"/>
      <c r="I99" s="110">
        <f t="shared" si="1"/>
        <v>7.25</v>
      </c>
      <c r="M99" s="4"/>
    </row>
    <row r="100" spans="1:13" ht="15" customHeight="1" x14ac:dyDescent="0.25">
      <c r="A100" s="66">
        <v>33</v>
      </c>
      <c r="B100" s="11" t="s">
        <v>30</v>
      </c>
      <c r="C100" s="11">
        <v>14576</v>
      </c>
      <c r="D100" s="11" t="s">
        <v>878</v>
      </c>
      <c r="E100" s="11" t="s">
        <v>44</v>
      </c>
      <c r="F100" s="133">
        <v>7.25</v>
      </c>
      <c r="G100" s="133"/>
      <c r="H100" s="278"/>
      <c r="I100" s="110">
        <f t="shared" si="1"/>
        <v>7.25</v>
      </c>
      <c r="M100" s="4"/>
    </row>
    <row r="101" spans="1:13" ht="15" customHeight="1" x14ac:dyDescent="0.25">
      <c r="A101" s="66">
        <v>33</v>
      </c>
      <c r="B101" s="11" t="s">
        <v>30</v>
      </c>
      <c r="C101" s="11">
        <v>10657</v>
      </c>
      <c r="D101" s="11" t="s">
        <v>478</v>
      </c>
      <c r="E101" s="11" t="s">
        <v>58</v>
      </c>
      <c r="F101" s="133">
        <v>7.25</v>
      </c>
      <c r="G101" s="133"/>
      <c r="H101" s="278"/>
      <c r="I101" s="110">
        <f t="shared" si="1"/>
        <v>7.25</v>
      </c>
      <c r="M101" s="4"/>
    </row>
    <row r="102" spans="1:13" ht="15" customHeight="1" x14ac:dyDescent="0.25">
      <c r="A102" s="66">
        <v>33</v>
      </c>
      <c r="B102" s="11" t="s">
        <v>30</v>
      </c>
      <c r="C102" s="11">
        <v>13805</v>
      </c>
      <c r="D102" s="11" t="s">
        <v>304</v>
      </c>
      <c r="E102" s="11" t="s">
        <v>58</v>
      </c>
      <c r="F102" s="133">
        <v>7.25</v>
      </c>
      <c r="G102" s="133"/>
      <c r="H102" s="278"/>
      <c r="I102" s="110">
        <f t="shared" si="1"/>
        <v>7.25</v>
      </c>
      <c r="M102" s="4"/>
    </row>
    <row r="103" spans="1:13" ht="15" customHeight="1" x14ac:dyDescent="0.25">
      <c r="A103" s="52">
        <v>38</v>
      </c>
      <c r="B103" s="11" t="s">
        <v>30</v>
      </c>
      <c r="C103" s="8">
        <v>9375</v>
      </c>
      <c r="D103" s="8" t="s">
        <v>484</v>
      </c>
      <c r="E103" s="22" t="s">
        <v>3</v>
      </c>
      <c r="F103" s="133">
        <v>5.25</v>
      </c>
      <c r="G103" s="133"/>
      <c r="H103" s="278"/>
      <c r="I103" s="110">
        <f t="shared" si="1"/>
        <v>5.25</v>
      </c>
      <c r="M103" s="4"/>
    </row>
    <row r="104" spans="1:13" ht="15" customHeight="1" x14ac:dyDescent="0.25">
      <c r="A104" s="66">
        <v>38</v>
      </c>
      <c r="B104" s="11" t="s">
        <v>30</v>
      </c>
      <c r="C104" s="11">
        <v>14901</v>
      </c>
      <c r="D104" s="11" t="s">
        <v>618</v>
      </c>
      <c r="E104" s="11" t="s">
        <v>3</v>
      </c>
      <c r="F104" s="133">
        <v>5.25</v>
      </c>
      <c r="G104" s="133"/>
      <c r="H104" s="278"/>
      <c r="I104" s="110">
        <f t="shared" si="1"/>
        <v>5.25</v>
      </c>
      <c r="M104" s="4"/>
    </row>
    <row r="105" spans="1:13" ht="15" customHeight="1" x14ac:dyDescent="0.25">
      <c r="A105" s="66">
        <v>38</v>
      </c>
      <c r="B105" s="11" t="s">
        <v>30</v>
      </c>
      <c r="C105" s="11">
        <v>9378</v>
      </c>
      <c r="D105" s="11" t="s">
        <v>597</v>
      </c>
      <c r="E105" s="11" t="s">
        <v>3</v>
      </c>
      <c r="F105" s="133">
        <v>5.25</v>
      </c>
      <c r="G105" s="133"/>
      <c r="H105" s="278"/>
      <c r="I105" s="110">
        <f t="shared" si="1"/>
        <v>5.25</v>
      </c>
      <c r="M105" s="4"/>
    </row>
    <row r="106" spans="1:13" ht="15" customHeight="1" x14ac:dyDescent="0.25">
      <c r="A106" s="66">
        <v>38</v>
      </c>
      <c r="B106" s="11" t="s">
        <v>30</v>
      </c>
      <c r="C106" s="11"/>
      <c r="D106" s="11" t="s">
        <v>881</v>
      </c>
      <c r="E106" s="11" t="s">
        <v>4</v>
      </c>
      <c r="F106" s="133">
        <v>5.25</v>
      </c>
      <c r="G106" s="133"/>
      <c r="H106" s="278"/>
      <c r="I106" s="110">
        <f t="shared" si="1"/>
        <v>5.25</v>
      </c>
      <c r="J106" s="35"/>
      <c r="M106" s="4"/>
    </row>
    <row r="107" spans="1:13" ht="15" customHeight="1" x14ac:dyDescent="0.25">
      <c r="A107" s="66">
        <v>38</v>
      </c>
      <c r="B107" s="11" t="s">
        <v>30</v>
      </c>
      <c r="C107" s="11"/>
      <c r="D107" s="11" t="s">
        <v>210</v>
      </c>
      <c r="E107" s="11" t="s">
        <v>4</v>
      </c>
      <c r="F107" s="133">
        <v>5.25</v>
      </c>
      <c r="G107" s="133"/>
      <c r="H107" s="278"/>
      <c r="I107" s="110">
        <f t="shared" si="1"/>
        <v>5.25</v>
      </c>
      <c r="J107" s="35"/>
      <c r="M107" s="4"/>
    </row>
    <row r="108" spans="1:13" ht="15" customHeight="1" x14ac:dyDescent="0.2">
      <c r="A108" s="66">
        <v>38</v>
      </c>
      <c r="B108" s="11" t="s">
        <v>30</v>
      </c>
      <c r="C108" s="98">
        <v>14242</v>
      </c>
      <c r="D108" s="11" t="s">
        <v>191</v>
      </c>
      <c r="E108" s="22" t="s">
        <v>3</v>
      </c>
      <c r="F108" s="133">
        <v>5.25</v>
      </c>
      <c r="G108" s="133"/>
      <c r="H108" s="278"/>
      <c r="I108" s="110">
        <f t="shared" si="1"/>
        <v>5.25</v>
      </c>
      <c r="J108" s="35"/>
      <c r="M108" s="4"/>
    </row>
    <row r="109" spans="1:13" ht="15" customHeight="1" x14ac:dyDescent="0.25">
      <c r="A109" s="66">
        <v>38</v>
      </c>
      <c r="B109" s="11" t="s">
        <v>30</v>
      </c>
      <c r="C109" s="11">
        <v>10660</v>
      </c>
      <c r="D109" s="11" t="s">
        <v>555</v>
      </c>
      <c r="E109" s="11" t="s">
        <v>58</v>
      </c>
      <c r="F109" s="133">
        <v>5.25</v>
      </c>
      <c r="G109" s="133"/>
      <c r="H109" s="278"/>
      <c r="I109" s="110">
        <f t="shared" si="1"/>
        <v>5.25</v>
      </c>
      <c r="M109" s="4"/>
    </row>
    <row r="110" spans="1:13" ht="15" customHeight="1" thickBot="1" x14ac:dyDescent="0.3">
      <c r="A110" s="93">
        <v>38</v>
      </c>
      <c r="B110" s="70" t="s">
        <v>30</v>
      </c>
      <c r="C110" s="70">
        <v>13803</v>
      </c>
      <c r="D110" s="70" t="s">
        <v>879</v>
      </c>
      <c r="E110" s="178" t="s">
        <v>58</v>
      </c>
      <c r="F110" s="136">
        <v>5.25</v>
      </c>
      <c r="G110" s="136"/>
      <c r="H110" s="280"/>
      <c r="I110" s="110">
        <f t="shared" si="1"/>
        <v>5.25</v>
      </c>
      <c r="M110" s="4"/>
    </row>
    <row r="111" spans="1:13" ht="15" customHeight="1" x14ac:dyDescent="0.25">
      <c r="A111" s="94">
        <v>1</v>
      </c>
      <c r="B111" s="53" t="s">
        <v>602</v>
      </c>
      <c r="C111" s="114">
        <v>11289</v>
      </c>
      <c r="D111" s="53" t="s">
        <v>814</v>
      </c>
      <c r="E111" s="53" t="s">
        <v>13</v>
      </c>
      <c r="F111" s="132">
        <v>22.5</v>
      </c>
      <c r="G111" s="132">
        <v>25</v>
      </c>
      <c r="H111" s="288"/>
      <c r="I111" s="109">
        <f t="shared" si="1"/>
        <v>47.5</v>
      </c>
      <c r="J111" s="35"/>
      <c r="M111" s="4"/>
    </row>
    <row r="112" spans="1:13" ht="15" customHeight="1" x14ac:dyDescent="0.25">
      <c r="A112" s="66">
        <v>2</v>
      </c>
      <c r="B112" s="11" t="s">
        <v>602</v>
      </c>
      <c r="C112" s="37">
        <v>6664</v>
      </c>
      <c r="D112" s="11" t="s">
        <v>106</v>
      </c>
      <c r="E112" s="11" t="s">
        <v>3</v>
      </c>
      <c r="F112" s="133">
        <v>20</v>
      </c>
      <c r="G112" s="133">
        <v>22.5</v>
      </c>
      <c r="H112" s="278"/>
      <c r="I112" s="110">
        <f t="shared" si="1"/>
        <v>42.5</v>
      </c>
      <c r="J112" s="35"/>
      <c r="M112" s="4"/>
    </row>
    <row r="113" spans="1:13" ht="15" customHeight="1" x14ac:dyDescent="0.25">
      <c r="A113" s="66">
        <v>3</v>
      </c>
      <c r="B113" s="11" t="s">
        <v>602</v>
      </c>
      <c r="C113" s="37">
        <v>318</v>
      </c>
      <c r="D113" s="11" t="s">
        <v>601</v>
      </c>
      <c r="E113" s="11" t="s">
        <v>3</v>
      </c>
      <c r="F113" s="133">
        <v>17.5</v>
      </c>
      <c r="G113" s="133">
        <v>20</v>
      </c>
      <c r="H113" s="278"/>
      <c r="I113" s="110">
        <f t="shared" si="1"/>
        <v>37.5</v>
      </c>
      <c r="M113" s="4"/>
    </row>
    <row r="114" spans="1:13" ht="15" customHeight="1" x14ac:dyDescent="0.25">
      <c r="A114" s="66">
        <v>3</v>
      </c>
      <c r="B114" s="11" t="s">
        <v>602</v>
      </c>
      <c r="C114" s="37">
        <v>617</v>
      </c>
      <c r="D114" s="11" t="s">
        <v>566</v>
      </c>
      <c r="E114" s="11" t="s">
        <v>3</v>
      </c>
      <c r="F114" s="133">
        <v>17.5</v>
      </c>
      <c r="G114" s="133">
        <v>20</v>
      </c>
      <c r="H114" s="278"/>
      <c r="I114" s="110">
        <f t="shared" si="1"/>
        <v>37.5</v>
      </c>
      <c r="M114" s="4"/>
    </row>
    <row r="115" spans="1:13" ht="15" customHeight="1" x14ac:dyDescent="0.25">
      <c r="A115" s="66">
        <v>5</v>
      </c>
      <c r="B115" s="11" t="s">
        <v>602</v>
      </c>
      <c r="C115" s="37">
        <v>7714</v>
      </c>
      <c r="D115" s="11" t="s">
        <v>1164</v>
      </c>
      <c r="E115" s="11" t="s">
        <v>13</v>
      </c>
      <c r="F115" s="133"/>
      <c r="G115" s="133">
        <v>25</v>
      </c>
      <c r="H115" s="278"/>
      <c r="I115" s="110">
        <f t="shared" si="1"/>
        <v>25</v>
      </c>
      <c r="J115" s="35"/>
      <c r="M115" s="4"/>
    </row>
    <row r="116" spans="1:13" ht="15" customHeight="1" x14ac:dyDescent="0.25">
      <c r="A116" s="66">
        <v>6</v>
      </c>
      <c r="B116" s="11" t="s">
        <v>602</v>
      </c>
      <c r="C116" s="37">
        <v>16631</v>
      </c>
      <c r="D116" s="11" t="s">
        <v>812</v>
      </c>
      <c r="E116" s="11" t="s">
        <v>13</v>
      </c>
      <c r="F116" s="133">
        <v>25</v>
      </c>
      <c r="G116" s="133"/>
      <c r="H116" s="278"/>
      <c r="I116" s="110">
        <f t="shared" si="1"/>
        <v>25</v>
      </c>
      <c r="M116" s="4"/>
    </row>
    <row r="117" spans="1:13" ht="15" customHeight="1" x14ac:dyDescent="0.25">
      <c r="A117" s="66">
        <v>6</v>
      </c>
      <c r="B117" s="11" t="s">
        <v>602</v>
      </c>
      <c r="C117" s="37">
        <v>16630</v>
      </c>
      <c r="D117" s="11" t="s">
        <v>813</v>
      </c>
      <c r="E117" s="11" t="s">
        <v>13</v>
      </c>
      <c r="F117" s="133">
        <v>25</v>
      </c>
      <c r="G117" s="133"/>
      <c r="H117" s="278"/>
      <c r="I117" s="110">
        <f t="shared" si="1"/>
        <v>25</v>
      </c>
      <c r="M117" s="4"/>
    </row>
    <row r="118" spans="1:13" ht="15" customHeight="1" x14ac:dyDescent="0.25">
      <c r="A118" s="52">
        <v>8</v>
      </c>
      <c r="B118" s="11" t="s">
        <v>602</v>
      </c>
      <c r="C118" s="8">
        <v>12676</v>
      </c>
      <c r="D118" s="8" t="s">
        <v>1165</v>
      </c>
      <c r="E118" s="11" t="s">
        <v>3</v>
      </c>
      <c r="F118" s="133"/>
      <c r="G118" s="133">
        <v>22.5</v>
      </c>
      <c r="H118" s="278"/>
      <c r="I118" s="110">
        <f t="shared" si="1"/>
        <v>22.5</v>
      </c>
      <c r="M118" s="4"/>
    </row>
    <row r="119" spans="1:13" ht="15" customHeight="1" x14ac:dyDescent="0.2">
      <c r="A119" s="66">
        <v>9</v>
      </c>
      <c r="B119" s="11" t="s">
        <v>602</v>
      </c>
      <c r="C119" s="37">
        <v>9141</v>
      </c>
      <c r="D119" s="11" t="s">
        <v>815</v>
      </c>
      <c r="E119" s="11" t="s">
        <v>13</v>
      </c>
      <c r="F119" s="133">
        <v>22.5</v>
      </c>
      <c r="G119" s="133"/>
      <c r="H119" s="278"/>
      <c r="I119" s="110">
        <f t="shared" si="1"/>
        <v>22.5</v>
      </c>
      <c r="J119" s="12"/>
      <c r="M119" s="4"/>
    </row>
    <row r="120" spans="1:13" ht="15" customHeight="1" x14ac:dyDescent="0.25">
      <c r="A120" s="66">
        <v>10</v>
      </c>
      <c r="B120" s="198" t="s">
        <v>602</v>
      </c>
      <c r="C120" s="222">
        <v>165</v>
      </c>
      <c r="D120" s="198" t="s">
        <v>381</v>
      </c>
      <c r="E120" s="198" t="s">
        <v>3</v>
      </c>
      <c r="F120" s="133">
        <v>20</v>
      </c>
      <c r="G120" s="133"/>
      <c r="H120" s="278"/>
      <c r="I120" s="110">
        <f t="shared" si="1"/>
        <v>20</v>
      </c>
      <c r="J120" s="35"/>
      <c r="M120" s="4"/>
    </row>
    <row r="121" spans="1:13" ht="15" customHeight="1" x14ac:dyDescent="0.25">
      <c r="A121" s="52">
        <v>11</v>
      </c>
      <c r="B121" s="11" t="s">
        <v>602</v>
      </c>
      <c r="C121" s="8">
        <v>11381</v>
      </c>
      <c r="D121" s="8" t="s">
        <v>1166</v>
      </c>
      <c r="E121" s="11" t="s">
        <v>127</v>
      </c>
      <c r="F121" s="137"/>
      <c r="G121" s="137">
        <v>17.5</v>
      </c>
      <c r="H121" s="277"/>
      <c r="I121" s="110">
        <f t="shared" si="1"/>
        <v>17.5</v>
      </c>
      <c r="J121" s="101"/>
      <c r="M121" s="4"/>
    </row>
    <row r="122" spans="1:13" ht="15" customHeight="1" thickBot="1" x14ac:dyDescent="0.3">
      <c r="A122" s="80">
        <v>11</v>
      </c>
      <c r="B122" s="178" t="s">
        <v>602</v>
      </c>
      <c r="C122" s="179">
        <v>11415</v>
      </c>
      <c r="D122" s="179" t="s">
        <v>1167</v>
      </c>
      <c r="E122" s="178" t="s">
        <v>127</v>
      </c>
      <c r="F122" s="138"/>
      <c r="G122" s="138">
        <v>17.5</v>
      </c>
      <c r="H122" s="279"/>
      <c r="I122" s="111">
        <f t="shared" si="1"/>
        <v>17.5</v>
      </c>
      <c r="M122" s="4"/>
    </row>
    <row r="123" spans="1:13" ht="15" customHeight="1" x14ac:dyDescent="0.25">
      <c r="A123" s="94">
        <v>1</v>
      </c>
      <c r="B123" s="53" t="s">
        <v>603</v>
      </c>
      <c r="C123" s="114">
        <v>15701</v>
      </c>
      <c r="D123" s="53" t="s">
        <v>816</v>
      </c>
      <c r="E123" s="53" t="s">
        <v>13</v>
      </c>
      <c r="F123" s="132">
        <v>25</v>
      </c>
      <c r="G123" s="132">
        <v>25</v>
      </c>
      <c r="H123" s="288"/>
      <c r="I123" s="110">
        <f t="shared" si="1"/>
        <v>50</v>
      </c>
      <c r="M123" s="4"/>
    </row>
    <row r="124" spans="1:13" ht="15" customHeight="1" x14ac:dyDescent="0.25">
      <c r="A124" s="66">
        <v>1</v>
      </c>
      <c r="B124" s="198" t="s">
        <v>603</v>
      </c>
      <c r="C124" s="222">
        <v>15571</v>
      </c>
      <c r="D124" s="198" t="s">
        <v>126</v>
      </c>
      <c r="E124" s="198" t="s">
        <v>13</v>
      </c>
      <c r="F124" s="133">
        <v>25</v>
      </c>
      <c r="G124" s="133">
        <v>25</v>
      </c>
      <c r="H124" s="278"/>
      <c r="I124" s="110">
        <f t="shared" si="1"/>
        <v>50</v>
      </c>
      <c r="M124" s="4"/>
    </row>
    <row r="125" spans="1:13" ht="15" customHeight="1" x14ac:dyDescent="0.25">
      <c r="A125" s="52">
        <v>3</v>
      </c>
      <c r="B125" s="11" t="s">
        <v>603</v>
      </c>
      <c r="C125" s="8">
        <v>7837</v>
      </c>
      <c r="D125" s="8" t="s">
        <v>562</v>
      </c>
      <c r="E125" s="11" t="s">
        <v>13</v>
      </c>
      <c r="F125" s="137">
        <v>15</v>
      </c>
      <c r="G125" s="137">
        <v>17.5</v>
      </c>
      <c r="H125" s="277"/>
      <c r="I125" s="110">
        <f t="shared" si="1"/>
        <v>32.5</v>
      </c>
      <c r="M125" s="4"/>
    </row>
    <row r="126" spans="1:13" ht="15" customHeight="1" x14ac:dyDescent="0.25">
      <c r="A126" s="66">
        <v>4</v>
      </c>
      <c r="B126" s="11" t="s">
        <v>603</v>
      </c>
      <c r="C126" s="37">
        <v>1201</v>
      </c>
      <c r="D126" s="8" t="s">
        <v>164</v>
      </c>
      <c r="E126" s="8" t="s">
        <v>28</v>
      </c>
      <c r="F126" s="137">
        <v>22.5</v>
      </c>
      <c r="G126" s="137">
        <v>9.25</v>
      </c>
      <c r="H126" s="277"/>
      <c r="I126" s="110">
        <f t="shared" si="1"/>
        <v>31.75</v>
      </c>
      <c r="M126" s="4"/>
    </row>
    <row r="127" spans="1:13" ht="15" customHeight="1" x14ac:dyDescent="0.25">
      <c r="A127" s="66">
        <v>4</v>
      </c>
      <c r="B127" s="11" t="s">
        <v>603</v>
      </c>
      <c r="C127" s="37">
        <v>6515</v>
      </c>
      <c r="D127" s="11" t="s">
        <v>165</v>
      </c>
      <c r="E127" s="11" t="s">
        <v>28</v>
      </c>
      <c r="F127" s="133">
        <v>22.5</v>
      </c>
      <c r="G127" s="133">
        <v>9.25</v>
      </c>
      <c r="H127" s="278"/>
      <c r="I127" s="110">
        <f t="shared" si="1"/>
        <v>31.75</v>
      </c>
      <c r="J127" s="1"/>
      <c r="M127" s="4"/>
    </row>
    <row r="128" spans="1:13" ht="15" customHeight="1" x14ac:dyDescent="0.2">
      <c r="A128" s="66">
        <v>6</v>
      </c>
      <c r="B128" s="11" t="s">
        <v>603</v>
      </c>
      <c r="C128" s="115">
        <v>12679</v>
      </c>
      <c r="D128" s="11" t="s">
        <v>821</v>
      </c>
      <c r="E128" s="11" t="s">
        <v>3</v>
      </c>
      <c r="F128" s="133">
        <v>9.5</v>
      </c>
      <c r="G128" s="133">
        <v>13.75</v>
      </c>
      <c r="H128" s="278"/>
      <c r="I128" s="110">
        <f t="shared" si="1"/>
        <v>23.25</v>
      </c>
      <c r="J128" s="12"/>
      <c r="M128" s="4"/>
    </row>
    <row r="129" spans="1:13" ht="15" customHeight="1" x14ac:dyDescent="0.25">
      <c r="A129" s="52">
        <v>7</v>
      </c>
      <c r="B129" s="11" t="s">
        <v>603</v>
      </c>
      <c r="C129" s="8">
        <v>10886</v>
      </c>
      <c r="D129" s="8" t="s">
        <v>1168</v>
      </c>
      <c r="E129" s="8" t="s">
        <v>4</v>
      </c>
      <c r="F129" s="137"/>
      <c r="G129" s="137">
        <v>22.5</v>
      </c>
      <c r="H129" s="277"/>
      <c r="I129" s="110">
        <f t="shared" si="1"/>
        <v>22.5</v>
      </c>
      <c r="M129" s="4"/>
    </row>
    <row r="130" spans="1:13" ht="15" customHeight="1" x14ac:dyDescent="0.25">
      <c r="A130" s="52">
        <v>7</v>
      </c>
      <c r="B130" s="11" t="s">
        <v>603</v>
      </c>
      <c r="C130" s="8">
        <v>20219</v>
      </c>
      <c r="D130" s="8" t="s">
        <v>20</v>
      </c>
      <c r="E130" s="8" t="s">
        <v>4</v>
      </c>
      <c r="F130" s="137"/>
      <c r="G130" s="137">
        <v>22.5</v>
      </c>
      <c r="H130" s="277"/>
      <c r="I130" s="110">
        <f t="shared" si="1"/>
        <v>22.5</v>
      </c>
      <c r="M130" s="4"/>
    </row>
    <row r="131" spans="1:13" ht="15" customHeight="1" x14ac:dyDescent="0.25">
      <c r="A131" s="52">
        <v>9</v>
      </c>
      <c r="B131" s="11" t="s">
        <v>603</v>
      </c>
      <c r="C131" s="8">
        <v>19311</v>
      </c>
      <c r="D131" s="8" t="s">
        <v>1169</v>
      </c>
      <c r="E131" s="11" t="s">
        <v>4</v>
      </c>
      <c r="F131" s="137"/>
      <c r="G131" s="137">
        <v>20</v>
      </c>
      <c r="H131" s="277"/>
      <c r="I131" s="110">
        <f t="shared" si="1"/>
        <v>20</v>
      </c>
      <c r="M131" s="4"/>
    </row>
    <row r="132" spans="1:13" ht="15" customHeight="1" x14ac:dyDescent="0.25">
      <c r="A132" s="52">
        <v>9</v>
      </c>
      <c r="B132" s="11" t="s">
        <v>603</v>
      </c>
      <c r="C132" s="8">
        <v>19431</v>
      </c>
      <c r="D132" s="8" t="s">
        <v>1170</v>
      </c>
      <c r="E132" s="11" t="s">
        <v>4</v>
      </c>
      <c r="F132" s="137"/>
      <c r="G132" s="137">
        <v>20</v>
      </c>
      <c r="H132" s="277"/>
      <c r="I132" s="110">
        <f t="shared" si="1"/>
        <v>20</v>
      </c>
      <c r="M132" s="4"/>
    </row>
    <row r="133" spans="1:13" ht="15" customHeight="1" x14ac:dyDescent="0.25">
      <c r="A133" s="66">
        <v>11</v>
      </c>
      <c r="B133" s="198" t="s">
        <v>603</v>
      </c>
      <c r="C133" s="222">
        <v>5526</v>
      </c>
      <c r="D133" s="198" t="s">
        <v>167</v>
      </c>
      <c r="E133" s="198" t="s">
        <v>13</v>
      </c>
      <c r="F133" s="133">
        <v>20</v>
      </c>
      <c r="G133" s="133"/>
      <c r="H133" s="278"/>
      <c r="I133" s="110">
        <f t="shared" si="1"/>
        <v>20</v>
      </c>
      <c r="M133" s="4"/>
    </row>
    <row r="134" spans="1:13" ht="15" customHeight="1" x14ac:dyDescent="0.25">
      <c r="A134" s="66">
        <v>11</v>
      </c>
      <c r="B134" s="11" t="s">
        <v>603</v>
      </c>
      <c r="C134" s="37">
        <v>3527</v>
      </c>
      <c r="D134" s="11" t="s">
        <v>166</v>
      </c>
      <c r="E134" s="11" t="s">
        <v>13</v>
      </c>
      <c r="F134" s="133">
        <v>20</v>
      </c>
      <c r="G134" s="133"/>
      <c r="H134" s="278"/>
      <c r="I134" s="110">
        <f t="shared" ref="I134:I197" si="2">F134+G134+H134</f>
        <v>20</v>
      </c>
      <c r="M134" s="4"/>
    </row>
    <row r="135" spans="1:13" ht="15" customHeight="1" x14ac:dyDescent="0.25">
      <c r="A135" s="66">
        <v>13</v>
      </c>
      <c r="B135" s="11" t="s">
        <v>603</v>
      </c>
      <c r="C135" s="37">
        <v>16656</v>
      </c>
      <c r="D135" s="11" t="s">
        <v>1171</v>
      </c>
      <c r="E135" s="11" t="s">
        <v>13</v>
      </c>
      <c r="F135" s="133"/>
      <c r="G135" s="133">
        <v>17.5</v>
      </c>
      <c r="H135" s="278"/>
      <c r="I135" s="110">
        <f t="shared" si="2"/>
        <v>17.5</v>
      </c>
      <c r="M135" s="4"/>
    </row>
    <row r="136" spans="1:13" ht="15" customHeight="1" x14ac:dyDescent="0.25">
      <c r="A136" s="66">
        <v>14</v>
      </c>
      <c r="B136" s="11" t="s">
        <v>603</v>
      </c>
      <c r="C136" s="37">
        <v>16625</v>
      </c>
      <c r="D136" s="11" t="s">
        <v>817</v>
      </c>
      <c r="E136" s="11" t="s">
        <v>13</v>
      </c>
      <c r="F136" s="133">
        <v>17.5</v>
      </c>
      <c r="G136" s="133"/>
      <c r="H136" s="278"/>
      <c r="I136" s="110">
        <f t="shared" si="2"/>
        <v>17.5</v>
      </c>
      <c r="M136" s="4"/>
    </row>
    <row r="137" spans="1:13" ht="15" customHeight="1" x14ac:dyDescent="0.25">
      <c r="A137" s="66">
        <v>14</v>
      </c>
      <c r="B137" s="11" t="s">
        <v>603</v>
      </c>
      <c r="C137" s="37">
        <v>16624</v>
      </c>
      <c r="D137" s="11" t="s">
        <v>818</v>
      </c>
      <c r="E137" s="11" t="s">
        <v>13</v>
      </c>
      <c r="F137" s="133">
        <v>17.5</v>
      </c>
      <c r="G137" s="133"/>
      <c r="H137" s="278"/>
      <c r="I137" s="110">
        <f t="shared" si="2"/>
        <v>17.5</v>
      </c>
      <c r="M137" s="4"/>
    </row>
    <row r="138" spans="1:13" ht="15" customHeight="1" x14ac:dyDescent="0.25">
      <c r="A138" s="66">
        <v>15</v>
      </c>
      <c r="B138" s="11" t="s">
        <v>603</v>
      </c>
      <c r="C138" s="37">
        <v>3731</v>
      </c>
      <c r="D138" s="11" t="s">
        <v>168</v>
      </c>
      <c r="E138" s="11" t="s">
        <v>13</v>
      </c>
      <c r="F138" s="133">
        <v>15</v>
      </c>
      <c r="G138" s="133"/>
      <c r="H138" s="278"/>
      <c r="I138" s="110">
        <f t="shared" si="2"/>
        <v>15</v>
      </c>
      <c r="M138" s="4"/>
    </row>
    <row r="139" spans="1:13" ht="15" customHeight="1" x14ac:dyDescent="0.2">
      <c r="A139" s="66">
        <v>16</v>
      </c>
      <c r="B139" s="11" t="s">
        <v>603</v>
      </c>
      <c r="C139" s="37">
        <v>11382</v>
      </c>
      <c r="D139" s="11" t="s">
        <v>1172</v>
      </c>
      <c r="E139" s="11" t="s">
        <v>127</v>
      </c>
      <c r="F139" s="133"/>
      <c r="G139" s="133">
        <v>13.75</v>
      </c>
      <c r="H139" s="278"/>
      <c r="I139" s="110">
        <f t="shared" si="2"/>
        <v>13.75</v>
      </c>
      <c r="J139" s="12"/>
      <c r="M139" s="4"/>
    </row>
    <row r="140" spans="1:13" ht="15" customHeight="1" x14ac:dyDescent="0.2">
      <c r="A140" s="66">
        <v>16</v>
      </c>
      <c r="B140" s="11" t="s">
        <v>603</v>
      </c>
      <c r="C140" s="37">
        <v>16310</v>
      </c>
      <c r="D140" s="11" t="s">
        <v>1175</v>
      </c>
      <c r="E140" s="11" t="s">
        <v>91</v>
      </c>
      <c r="F140" s="133"/>
      <c r="G140" s="133">
        <v>13.75</v>
      </c>
      <c r="H140" s="278"/>
      <c r="I140" s="110">
        <f t="shared" si="2"/>
        <v>13.75</v>
      </c>
      <c r="J140" s="12"/>
      <c r="M140" s="4"/>
    </row>
    <row r="141" spans="1:13" ht="15" customHeight="1" x14ac:dyDescent="0.2">
      <c r="A141" s="66">
        <v>16</v>
      </c>
      <c r="B141" s="11" t="s">
        <v>603</v>
      </c>
      <c r="C141" s="37">
        <v>13444</v>
      </c>
      <c r="D141" s="11" t="s">
        <v>1176</v>
      </c>
      <c r="E141" s="11" t="s">
        <v>91</v>
      </c>
      <c r="F141" s="133"/>
      <c r="G141" s="133">
        <v>13.75</v>
      </c>
      <c r="H141" s="278"/>
      <c r="I141" s="110">
        <f t="shared" si="2"/>
        <v>13.75</v>
      </c>
      <c r="J141" s="12"/>
      <c r="M141" s="4"/>
    </row>
    <row r="142" spans="1:13" ht="15" customHeight="1" x14ac:dyDescent="0.25">
      <c r="A142" s="52">
        <v>16</v>
      </c>
      <c r="B142" s="11" t="s">
        <v>603</v>
      </c>
      <c r="C142" s="8">
        <v>14693</v>
      </c>
      <c r="D142" s="8" t="s">
        <v>1173</v>
      </c>
      <c r="E142" s="11" t="s">
        <v>127</v>
      </c>
      <c r="F142" s="133"/>
      <c r="G142" s="133">
        <v>13.75</v>
      </c>
      <c r="H142" s="278"/>
      <c r="I142" s="110">
        <f t="shared" si="2"/>
        <v>13.75</v>
      </c>
      <c r="M142" s="4"/>
    </row>
    <row r="143" spans="1:13" ht="15" customHeight="1" x14ac:dyDescent="0.2">
      <c r="A143" s="66">
        <v>16</v>
      </c>
      <c r="B143" s="198" t="s">
        <v>603</v>
      </c>
      <c r="C143" s="223">
        <v>8843</v>
      </c>
      <c r="D143" s="198" t="s">
        <v>1174</v>
      </c>
      <c r="E143" s="198" t="s">
        <v>3</v>
      </c>
      <c r="F143" s="133"/>
      <c r="G143" s="133">
        <v>13.75</v>
      </c>
      <c r="H143" s="278"/>
      <c r="I143" s="110">
        <f t="shared" si="2"/>
        <v>13.75</v>
      </c>
      <c r="M143" s="4"/>
    </row>
    <row r="144" spans="1:13" ht="15" customHeight="1" x14ac:dyDescent="0.25">
      <c r="A144" s="66">
        <v>21</v>
      </c>
      <c r="B144" s="11" t="s">
        <v>603</v>
      </c>
      <c r="C144" s="37">
        <v>16611</v>
      </c>
      <c r="D144" s="11" t="s">
        <v>819</v>
      </c>
      <c r="E144" s="11" t="s">
        <v>5</v>
      </c>
      <c r="F144" s="133">
        <v>12.5</v>
      </c>
      <c r="G144" s="133"/>
      <c r="H144" s="278"/>
      <c r="I144" s="110">
        <f t="shared" si="2"/>
        <v>12.5</v>
      </c>
      <c r="M144" s="4"/>
    </row>
    <row r="145" spans="1:13" ht="15" customHeight="1" x14ac:dyDescent="0.25">
      <c r="A145" s="66">
        <v>21</v>
      </c>
      <c r="B145" s="11" t="s">
        <v>603</v>
      </c>
      <c r="C145" s="37">
        <v>16571</v>
      </c>
      <c r="D145" s="11" t="s">
        <v>820</v>
      </c>
      <c r="E145" s="11" t="s">
        <v>5</v>
      </c>
      <c r="F145" s="133">
        <v>12.5</v>
      </c>
      <c r="G145" s="133"/>
      <c r="H145" s="278"/>
      <c r="I145" s="110">
        <f t="shared" si="2"/>
        <v>12.5</v>
      </c>
      <c r="M145" s="4"/>
    </row>
    <row r="146" spans="1:13" ht="15" customHeight="1" x14ac:dyDescent="0.25">
      <c r="A146" s="66">
        <v>23</v>
      </c>
      <c r="B146" s="11" t="s">
        <v>603</v>
      </c>
      <c r="C146" s="37">
        <v>8799</v>
      </c>
      <c r="D146" s="11" t="s">
        <v>822</v>
      </c>
      <c r="E146" s="11" t="s">
        <v>28</v>
      </c>
      <c r="F146" s="133">
        <v>9.5</v>
      </c>
      <c r="G146" s="133"/>
      <c r="H146" s="278"/>
      <c r="I146" s="110">
        <f t="shared" si="2"/>
        <v>9.5</v>
      </c>
      <c r="M146" s="4"/>
    </row>
    <row r="147" spans="1:13" ht="15" customHeight="1" x14ac:dyDescent="0.25">
      <c r="A147" s="66">
        <v>23</v>
      </c>
      <c r="B147" s="11" t="s">
        <v>603</v>
      </c>
      <c r="C147" s="37">
        <v>16599</v>
      </c>
      <c r="D147" s="11" t="s">
        <v>823</v>
      </c>
      <c r="E147" s="11" t="s">
        <v>28</v>
      </c>
      <c r="F147" s="133">
        <v>9.5</v>
      </c>
      <c r="G147" s="133"/>
      <c r="H147" s="278"/>
      <c r="I147" s="110">
        <f t="shared" si="2"/>
        <v>9.5</v>
      </c>
      <c r="M147" s="4"/>
    </row>
    <row r="148" spans="1:13" ht="15" customHeight="1" x14ac:dyDescent="0.2">
      <c r="A148" s="66">
        <v>25</v>
      </c>
      <c r="B148" s="11" t="s">
        <v>603</v>
      </c>
      <c r="C148" s="37">
        <v>3600</v>
      </c>
      <c r="D148" s="11" t="s">
        <v>1177</v>
      </c>
      <c r="E148" s="11" t="s">
        <v>4</v>
      </c>
      <c r="F148" s="133"/>
      <c r="G148" s="133">
        <v>7.25</v>
      </c>
      <c r="H148" s="278"/>
      <c r="I148" s="110">
        <f t="shared" si="2"/>
        <v>7.25</v>
      </c>
      <c r="J148" s="12"/>
      <c r="M148" s="4"/>
    </row>
    <row r="149" spans="1:13" ht="15" customHeight="1" x14ac:dyDescent="0.2">
      <c r="A149" s="66">
        <v>25</v>
      </c>
      <c r="B149" s="11" t="s">
        <v>603</v>
      </c>
      <c r="C149" s="37">
        <v>19873</v>
      </c>
      <c r="D149" s="11" t="s">
        <v>1178</v>
      </c>
      <c r="E149" s="11" t="s">
        <v>4</v>
      </c>
      <c r="F149" s="133"/>
      <c r="G149" s="133">
        <v>7.25</v>
      </c>
      <c r="H149" s="278"/>
      <c r="I149" s="110">
        <f t="shared" si="2"/>
        <v>7.25</v>
      </c>
      <c r="J149" s="12"/>
      <c r="M149" s="4"/>
    </row>
    <row r="150" spans="1:13" ht="15" customHeight="1" x14ac:dyDescent="0.2">
      <c r="A150" s="66">
        <v>25</v>
      </c>
      <c r="B150" s="11" t="s">
        <v>603</v>
      </c>
      <c r="C150" s="37">
        <v>13616</v>
      </c>
      <c r="D150" s="11" t="s">
        <v>1179</v>
      </c>
      <c r="E150" s="11" t="s">
        <v>91</v>
      </c>
      <c r="F150" s="133"/>
      <c r="G150" s="133">
        <v>7.25</v>
      </c>
      <c r="H150" s="278"/>
      <c r="I150" s="110">
        <f t="shared" si="2"/>
        <v>7.25</v>
      </c>
      <c r="J150" s="12"/>
      <c r="M150" s="4"/>
    </row>
    <row r="151" spans="1:13" ht="15" customHeight="1" x14ac:dyDescent="0.2">
      <c r="A151" s="66">
        <v>25</v>
      </c>
      <c r="B151" s="11" t="s">
        <v>603</v>
      </c>
      <c r="C151" s="37">
        <v>13579</v>
      </c>
      <c r="D151" s="11" t="s">
        <v>509</v>
      </c>
      <c r="E151" s="11" t="s">
        <v>91</v>
      </c>
      <c r="F151" s="133"/>
      <c r="G151" s="133">
        <v>7.25</v>
      </c>
      <c r="H151" s="278"/>
      <c r="I151" s="110">
        <f t="shared" si="2"/>
        <v>7.25</v>
      </c>
      <c r="J151" s="12"/>
      <c r="M151" s="4"/>
    </row>
    <row r="152" spans="1:13" ht="15" customHeight="1" x14ac:dyDescent="0.2">
      <c r="A152" s="66">
        <v>25</v>
      </c>
      <c r="B152" s="11" t="s">
        <v>603</v>
      </c>
      <c r="C152" s="37">
        <v>16485</v>
      </c>
      <c r="D152" s="11" t="s">
        <v>378</v>
      </c>
      <c r="E152" s="11" t="s">
        <v>91</v>
      </c>
      <c r="F152" s="133"/>
      <c r="G152" s="133">
        <v>7.25</v>
      </c>
      <c r="H152" s="278"/>
      <c r="I152" s="110">
        <f t="shared" si="2"/>
        <v>7.25</v>
      </c>
      <c r="J152" s="12"/>
      <c r="M152" s="4"/>
    </row>
    <row r="153" spans="1:13" ht="15" customHeight="1" x14ac:dyDescent="0.2">
      <c r="A153" s="66">
        <v>25</v>
      </c>
      <c r="B153" s="11" t="s">
        <v>603</v>
      </c>
      <c r="C153" s="37">
        <v>13583</v>
      </c>
      <c r="D153" s="11" t="s">
        <v>1180</v>
      </c>
      <c r="E153" s="11" t="s">
        <v>91</v>
      </c>
      <c r="F153" s="133"/>
      <c r="G153" s="133">
        <v>7.25</v>
      </c>
      <c r="H153" s="278"/>
      <c r="I153" s="110">
        <f t="shared" si="2"/>
        <v>7.25</v>
      </c>
      <c r="J153" s="12"/>
      <c r="M153" s="4"/>
    </row>
    <row r="154" spans="1:13" ht="15" customHeight="1" x14ac:dyDescent="0.2">
      <c r="A154" s="66">
        <v>25</v>
      </c>
      <c r="B154" s="11" t="s">
        <v>603</v>
      </c>
      <c r="C154" s="37">
        <v>16436</v>
      </c>
      <c r="D154" s="11" t="s">
        <v>1181</v>
      </c>
      <c r="E154" s="11" t="s">
        <v>91</v>
      </c>
      <c r="F154" s="133"/>
      <c r="G154" s="133">
        <v>7.25</v>
      </c>
      <c r="H154" s="278"/>
      <c r="I154" s="110">
        <f t="shared" si="2"/>
        <v>7.25</v>
      </c>
      <c r="J154" s="12"/>
      <c r="M154" s="4"/>
    </row>
    <row r="155" spans="1:13" ht="15" customHeight="1" x14ac:dyDescent="0.2">
      <c r="A155" s="66">
        <v>25</v>
      </c>
      <c r="B155" s="11" t="s">
        <v>603</v>
      </c>
      <c r="C155" s="37">
        <v>16486</v>
      </c>
      <c r="D155" s="11" t="s">
        <v>1182</v>
      </c>
      <c r="E155" s="11" t="s">
        <v>91</v>
      </c>
      <c r="F155" s="133"/>
      <c r="G155" s="133">
        <v>7.25</v>
      </c>
      <c r="H155" s="278"/>
      <c r="I155" s="110">
        <f t="shared" si="2"/>
        <v>7.25</v>
      </c>
      <c r="J155" s="12"/>
      <c r="M155" s="4"/>
    </row>
    <row r="156" spans="1:13" ht="15" customHeight="1" x14ac:dyDescent="0.2">
      <c r="A156" s="66">
        <v>33</v>
      </c>
      <c r="B156" s="198" t="s">
        <v>603</v>
      </c>
      <c r="C156" s="222">
        <v>8834</v>
      </c>
      <c r="D156" s="198" t="s">
        <v>1183</v>
      </c>
      <c r="E156" s="198" t="s">
        <v>3</v>
      </c>
      <c r="F156" s="133"/>
      <c r="G156" s="133">
        <v>5.5</v>
      </c>
      <c r="H156" s="278"/>
      <c r="I156" s="110">
        <f t="shared" si="2"/>
        <v>5.5</v>
      </c>
      <c r="J156" s="12"/>
      <c r="M156" s="4"/>
    </row>
    <row r="157" spans="1:13" ht="15" customHeight="1" x14ac:dyDescent="0.2">
      <c r="A157" s="66">
        <v>33</v>
      </c>
      <c r="B157" s="11" t="s">
        <v>603</v>
      </c>
      <c r="C157" s="37">
        <v>20071</v>
      </c>
      <c r="D157" s="11" t="s">
        <v>1184</v>
      </c>
      <c r="E157" s="11" t="s">
        <v>3</v>
      </c>
      <c r="F157" s="133"/>
      <c r="G157" s="133">
        <v>5.5</v>
      </c>
      <c r="H157" s="278"/>
      <c r="I157" s="110">
        <f t="shared" si="2"/>
        <v>5.5</v>
      </c>
      <c r="J157" s="12"/>
      <c r="M157" s="4"/>
    </row>
    <row r="158" spans="1:13" ht="15" customHeight="1" x14ac:dyDescent="0.2">
      <c r="A158" s="66">
        <v>33</v>
      </c>
      <c r="B158" s="11" t="s">
        <v>603</v>
      </c>
      <c r="C158" s="37">
        <v>10935</v>
      </c>
      <c r="D158" s="11" t="s">
        <v>1185</v>
      </c>
      <c r="E158" s="11" t="s">
        <v>4</v>
      </c>
      <c r="F158" s="133"/>
      <c r="G158" s="133">
        <v>5.5</v>
      </c>
      <c r="H158" s="278"/>
      <c r="I158" s="110">
        <f t="shared" si="2"/>
        <v>5.5</v>
      </c>
      <c r="J158" s="12"/>
      <c r="M158" s="4"/>
    </row>
    <row r="159" spans="1:13" ht="15" customHeight="1" x14ac:dyDescent="0.2">
      <c r="A159" s="66">
        <v>33</v>
      </c>
      <c r="B159" s="11" t="s">
        <v>603</v>
      </c>
      <c r="C159" s="37">
        <v>19158</v>
      </c>
      <c r="D159" s="11" t="s">
        <v>1186</v>
      </c>
      <c r="E159" s="11" t="s">
        <v>4</v>
      </c>
      <c r="F159" s="133"/>
      <c r="G159" s="133">
        <v>5.5</v>
      </c>
      <c r="H159" s="278"/>
      <c r="I159" s="110">
        <f t="shared" si="2"/>
        <v>5.5</v>
      </c>
      <c r="J159" s="12"/>
      <c r="M159" s="4"/>
    </row>
    <row r="160" spans="1:13" ht="15" customHeight="1" x14ac:dyDescent="0.2">
      <c r="A160" s="66">
        <v>33</v>
      </c>
      <c r="B160" s="11" t="s">
        <v>603</v>
      </c>
      <c r="C160" s="37">
        <v>14430</v>
      </c>
      <c r="D160" s="11" t="s">
        <v>1187</v>
      </c>
      <c r="E160" s="11" t="s">
        <v>4</v>
      </c>
      <c r="F160" s="133"/>
      <c r="G160" s="133">
        <v>5.5</v>
      </c>
      <c r="H160" s="278"/>
      <c r="I160" s="110">
        <f t="shared" si="2"/>
        <v>5.5</v>
      </c>
      <c r="J160" s="12"/>
      <c r="M160" s="4"/>
    </row>
    <row r="161" spans="1:13" ht="0" hidden="1" customHeight="1" x14ac:dyDescent="0.25">
      <c r="A161" s="66">
        <v>8</v>
      </c>
      <c r="B161" s="11" t="s">
        <v>603</v>
      </c>
      <c r="C161" s="37">
        <v>6515</v>
      </c>
      <c r="D161" s="11" t="s">
        <v>165</v>
      </c>
      <c r="E161" s="11" t="s">
        <v>28</v>
      </c>
      <c r="F161" s="131">
        <v>9.5</v>
      </c>
      <c r="G161" s="131"/>
      <c r="H161" s="278"/>
      <c r="I161" s="110">
        <f t="shared" si="2"/>
        <v>9.5</v>
      </c>
      <c r="M161" s="4"/>
    </row>
    <row r="162" spans="1:13" ht="15" customHeight="1" thickBot="1" x14ac:dyDescent="0.25">
      <c r="A162" s="93">
        <v>33</v>
      </c>
      <c r="B162" s="178" t="s">
        <v>603</v>
      </c>
      <c r="C162" s="224">
        <v>10827</v>
      </c>
      <c r="D162" s="178" t="s">
        <v>1188</v>
      </c>
      <c r="E162" s="178" t="s">
        <v>4</v>
      </c>
      <c r="F162" s="136"/>
      <c r="G162" s="136">
        <v>5.5</v>
      </c>
      <c r="H162" s="280"/>
      <c r="I162" s="110">
        <f t="shared" si="2"/>
        <v>5.5</v>
      </c>
      <c r="J162" s="12"/>
      <c r="M162" s="4"/>
    </row>
    <row r="163" spans="1:13" ht="15" customHeight="1" x14ac:dyDescent="0.25">
      <c r="A163" s="94">
        <v>1</v>
      </c>
      <c r="B163" s="53" t="s">
        <v>113</v>
      </c>
      <c r="C163" s="53">
        <v>8790</v>
      </c>
      <c r="D163" s="53" t="s">
        <v>171</v>
      </c>
      <c r="E163" s="53" t="s">
        <v>44</v>
      </c>
      <c r="F163" s="132">
        <v>25</v>
      </c>
      <c r="G163" s="132">
        <v>25</v>
      </c>
      <c r="H163" s="288"/>
      <c r="I163" s="109">
        <f t="shared" si="2"/>
        <v>50</v>
      </c>
      <c r="M163" s="4"/>
    </row>
    <row r="164" spans="1:13" ht="15" customHeight="1" x14ac:dyDescent="0.25">
      <c r="A164" s="66">
        <v>2</v>
      </c>
      <c r="B164" s="11" t="s">
        <v>113</v>
      </c>
      <c r="C164" s="11">
        <v>8809</v>
      </c>
      <c r="D164" s="11" t="s">
        <v>172</v>
      </c>
      <c r="E164" s="11" t="s">
        <v>13</v>
      </c>
      <c r="F164" s="133">
        <v>22.5</v>
      </c>
      <c r="G164" s="133">
        <v>22.5</v>
      </c>
      <c r="H164" s="278"/>
      <c r="I164" s="110">
        <f t="shared" si="2"/>
        <v>45</v>
      </c>
      <c r="M164" s="4"/>
    </row>
    <row r="165" spans="1:13" ht="15" customHeight="1" x14ac:dyDescent="0.2">
      <c r="A165" s="66">
        <v>3</v>
      </c>
      <c r="B165" s="11" t="s">
        <v>113</v>
      </c>
      <c r="C165" s="98">
        <v>11788</v>
      </c>
      <c r="D165" s="11" t="s">
        <v>163</v>
      </c>
      <c r="E165" s="11" t="s">
        <v>13</v>
      </c>
      <c r="F165" s="133">
        <v>22.5</v>
      </c>
      <c r="G165" s="133">
        <v>20</v>
      </c>
      <c r="H165" s="278"/>
      <c r="I165" s="110">
        <f t="shared" si="2"/>
        <v>42.5</v>
      </c>
      <c r="M165" s="4"/>
    </row>
    <row r="166" spans="1:13" ht="15" customHeight="1" x14ac:dyDescent="0.25">
      <c r="A166" s="66">
        <v>4</v>
      </c>
      <c r="B166" s="11" t="s">
        <v>113</v>
      </c>
      <c r="C166" s="11">
        <v>12489</v>
      </c>
      <c r="D166" s="11" t="s">
        <v>552</v>
      </c>
      <c r="E166" s="11" t="s">
        <v>14</v>
      </c>
      <c r="F166" s="133">
        <v>20</v>
      </c>
      <c r="G166" s="133">
        <v>17.5</v>
      </c>
      <c r="H166" s="278"/>
      <c r="I166" s="110">
        <f t="shared" si="2"/>
        <v>37.5</v>
      </c>
      <c r="M166" s="4"/>
    </row>
    <row r="167" spans="1:13" ht="15" customHeight="1" x14ac:dyDescent="0.25">
      <c r="A167" s="66">
        <v>4</v>
      </c>
      <c r="B167" s="11" t="s">
        <v>113</v>
      </c>
      <c r="C167" s="11">
        <v>14137</v>
      </c>
      <c r="D167" s="11" t="s">
        <v>882</v>
      </c>
      <c r="E167" s="11" t="s">
        <v>14</v>
      </c>
      <c r="F167" s="133">
        <v>20</v>
      </c>
      <c r="G167" s="133">
        <v>17.5</v>
      </c>
      <c r="H167" s="278"/>
      <c r="I167" s="110">
        <f t="shared" si="2"/>
        <v>37.5</v>
      </c>
      <c r="M167" s="4"/>
    </row>
    <row r="168" spans="1:13" ht="15" customHeight="1" x14ac:dyDescent="0.25">
      <c r="A168" s="66">
        <v>6</v>
      </c>
      <c r="B168" s="11" t="s">
        <v>113</v>
      </c>
      <c r="C168" s="11">
        <v>11489</v>
      </c>
      <c r="D168" s="11" t="s">
        <v>686</v>
      </c>
      <c r="E168" s="11" t="s">
        <v>44</v>
      </c>
      <c r="F168" s="133"/>
      <c r="G168" s="133">
        <v>25</v>
      </c>
      <c r="H168" s="278"/>
      <c r="I168" s="110">
        <f t="shared" si="2"/>
        <v>25</v>
      </c>
      <c r="M168" s="4"/>
    </row>
    <row r="169" spans="1:13" ht="15" customHeight="1" x14ac:dyDescent="0.25">
      <c r="A169" s="66">
        <v>7</v>
      </c>
      <c r="B169" s="198" t="s">
        <v>113</v>
      </c>
      <c r="C169" s="198">
        <v>939</v>
      </c>
      <c r="D169" s="198" t="s">
        <v>56</v>
      </c>
      <c r="E169" s="198" t="s">
        <v>44</v>
      </c>
      <c r="F169" s="133">
        <v>25</v>
      </c>
      <c r="G169" s="133"/>
      <c r="H169" s="278"/>
      <c r="I169" s="110">
        <f t="shared" si="2"/>
        <v>25</v>
      </c>
      <c r="M169" s="4"/>
    </row>
    <row r="170" spans="1:13" ht="15" customHeight="1" x14ac:dyDescent="0.25">
      <c r="A170" s="66">
        <v>8</v>
      </c>
      <c r="B170" s="11" t="s">
        <v>113</v>
      </c>
      <c r="C170" s="11">
        <v>7951</v>
      </c>
      <c r="D170" s="11" t="s">
        <v>906</v>
      </c>
      <c r="E170" s="11" t="s">
        <v>13</v>
      </c>
      <c r="F170" s="133"/>
      <c r="G170" s="133">
        <v>22.5</v>
      </c>
      <c r="H170" s="278"/>
      <c r="I170" s="110">
        <f t="shared" si="2"/>
        <v>22.5</v>
      </c>
      <c r="M170" s="4"/>
    </row>
    <row r="171" spans="1:13" ht="15" customHeight="1" x14ac:dyDescent="0.25">
      <c r="A171" s="66">
        <v>9</v>
      </c>
      <c r="B171" s="11" t="s">
        <v>113</v>
      </c>
      <c r="C171" s="11">
        <v>18850</v>
      </c>
      <c r="D171" s="11" t="s">
        <v>1001</v>
      </c>
      <c r="E171" s="11" t="s">
        <v>13</v>
      </c>
      <c r="F171" s="133"/>
      <c r="G171" s="133">
        <v>20</v>
      </c>
      <c r="H171" s="278"/>
      <c r="I171" s="110">
        <f t="shared" si="2"/>
        <v>20</v>
      </c>
      <c r="M171" s="4"/>
    </row>
    <row r="172" spans="1:13" ht="15" customHeight="1" x14ac:dyDescent="0.25">
      <c r="A172" s="66">
        <v>10</v>
      </c>
      <c r="B172" s="11" t="s">
        <v>113</v>
      </c>
      <c r="C172" s="11">
        <v>13218</v>
      </c>
      <c r="D172" s="11" t="s">
        <v>687</v>
      </c>
      <c r="E172" s="11" t="s">
        <v>44</v>
      </c>
      <c r="F172" s="133">
        <v>17.5</v>
      </c>
      <c r="G172" s="133"/>
      <c r="H172" s="278"/>
      <c r="I172" s="110">
        <f t="shared" si="2"/>
        <v>17.5</v>
      </c>
      <c r="M172" s="4"/>
    </row>
    <row r="173" spans="1:13" ht="15" customHeight="1" x14ac:dyDescent="0.25">
      <c r="A173" s="66">
        <v>10</v>
      </c>
      <c r="B173" s="11" t="s">
        <v>113</v>
      </c>
      <c r="C173" s="11">
        <v>11143</v>
      </c>
      <c r="D173" s="11" t="s">
        <v>883</v>
      </c>
      <c r="E173" s="11" t="s">
        <v>44</v>
      </c>
      <c r="F173" s="133">
        <v>17.5</v>
      </c>
      <c r="G173" s="133"/>
      <c r="H173" s="278"/>
      <c r="I173" s="110">
        <f t="shared" si="2"/>
        <v>17.5</v>
      </c>
      <c r="M173" s="4"/>
    </row>
    <row r="174" spans="1:13" ht="15" customHeight="1" x14ac:dyDescent="0.25">
      <c r="A174" s="66">
        <v>12</v>
      </c>
      <c r="B174" s="11" t="s">
        <v>113</v>
      </c>
      <c r="C174" s="11">
        <v>18760</v>
      </c>
      <c r="D174" s="11" t="s">
        <v>1189</v>
      </c>
      <c r="E174" s="11" t="s">
        <v>4</v>
      </c>
      <c r="F174" s="133"/>
      <c r="G174" s="133">
        <v>15</v>
      </c>
      <c r="H174" s="278"/>
      <c r="I174" s="110">
        <f t="shared" si="2"/>
        <v>15</v>
      </c>
      <c r="M174" s="4"/>
    </row>
    <row r="175" spans="1:13" ht="15" customHeight="1" x14ac:dyDescent="0.25">
      <c r="A175" s="66">
        <v>12</v>
      </c>
      <c r="B175" s="11" t="s">
        <v>113</v>
      </c>
      <c r="C175" s="11">
        <v>18914</v>
      </c>
      <c r="D175" s="11" t="s">
        <v>1134</v>
      </c>
      <c r="E175" s="11" t="s">
        <v>4</v>
      </c>
      <c r="F175" s="133"/>
      <c r="G175" s="133">
        <v>15</v>
      </c>
      <c r="H175" s="278"/>
      <c r="I175" s="110">
        <f t="shared" si="2"/>
        <v>15</v>
      </c>
      <c r="M175" s="4"/>
    </row>
    <row r="176" spans="1:13" ht="15" customHeight="1" x14ac:dyDescent="0.25">
      <c r="A176" s="66">
        <v>14</v>
      </c>
      <c r="B176" s="11" t="s">
        <v>113</v>
      </c>
      <c r="C176" s="11">
        <v>12668</v>
      </c>
      <c r="D176" s="11" t="s">
        <v>511</v>
      </c>
      <c r="E176" s="11" t="s">
        <v>13</v>
      </c>
      <c r="F176" s="133">
        <v>11.5</v>
      </c>
      <c r="G176" s="133"/>
      <c r="H176" s="278"/>
      <c r="I176" s="110">
        <f t="shared" si="2"/>
        <v>11.5</v>
      </c>
      <c r="M176" s="4"/>
    </row>
    <row r="177" spans="1:13" ht="15" customHeight="1" thickBot="1" x14ac:dyDescent="0.3">
      <c r="A177" s="93">
        <v>14</v>
      </c>
      <c r="B177" s="70" t="s">
        <v>113</v>
      </c>
      <c r="C177" s="70">
        <v>14202</v>
      </c>
      <c r="D177" s="70" t="s">
        <v>884</v>
      </c>
      <c r="E177" s="70" t="s">
        <v>13</v>
      </c>
      <c r="F177" s="136">
        <v>11.5</v>
      </c>
      <c r="G177" s="136"/>
      <c r="H177" s="280"/>
      <c r="I177" s="111">
        <f t="shared" si="2"/>
        <v>11.5</v>
      </c>
      <c r="M177" s="4"/>
    </row>
    <row r="178" spans="1:13" ht="15" customHeight="1" x14ac:dyDescent="0.25">
      <c r="A178" s="51">
        <v>1</v>
      </c>
      <c r="B178" s="53" t="s">
        <v>114</v>
      </c>
      <c r="C178" s="81">
        <v>378</v>
      </c>
      <c r="D178" s="81" t="s">
        <v>570</v>
      </c>
      <c r="E178" s="81" t="s">
        <v>14</v>
      </c>
      <c r="F178" s="155">
        <v>17.5</v>
      </c>
      <c r="G178" s="155">
        <v>20</v>
      </c>
      <c r="H178" s="286"/>
      <c r="I178" s="110">
        <f t="shared" si="2"/>
        <v>37.5</v>
      </c>
      <c r="M178" s="4"/>
    </row>
    <row r="179" spans="1:13" ht="15" customHeight="1" x14ac:dyDescent="0.25">
      <c r="A179" s="52">
        <v>1</v>
      </c>
      <c r="B179" s="11" t="s">
        <v>114</v>
      </c>
      <c r="C179" s="8">
        <v>12437</v>
      </c>
      <c r="D179" s="8" t="s">
        <v>561</v>
      </c>
      <c r="E179" s="8" t="s">
        <v>14</v>
      </c>
      <c r="F179" s="137">
        <v>17.5</v>
      </c>
      <c r="G179" s="137">
        <v>20</v>
      </c>
      <c r="H179" s="277"/>
      <c r="I179" s="110">
        <f t="shared" si="2"/>
        <v>37.5</v>
      </c>
      <c r="M179" s="4"/>
    </row>
    <row r="180" spans="1:13" ht="15" customHeight="1" x14ac:dyDescent="0.25">
      <c r="A180" s="66">
        <v>3</v>
      </c>
      <c r="B180" s="11" t="s">
        <v>114</v>
      </c>
      <c r="C180" s="11">
        <v>14107</v>
      </c>
      <c r="D180" s="11" t="s">
        <v>886</v>
      </c>
      <c r="E180" s="11" t="s">
        <v>887</v>
      </c>
      <c r="F180" s="133">
        <v>22.5</v>
      </c>
      <c r="G180" s="133">
        <v>13.75</v>
      </c>
      <c r="H180" s="278"/>
      <c r="I180" s="110">
        <f t="shared" si="2"/>
        <v>36.25</v>
      </c>
      <c r="M180" s="4"/>
    </row>
    <row r="181" spans="1:13" ht="15" customHeight="1" x14ac:dyDescent="0.25">
      <c r="A181" s="66">
        <v>3</v>
      </c>
      <c r="B181" s="11" t="s">
        <v>114</v>
      </c>
      <c r="C181" s="11">
        <v>14108</v>
      </c>
      <c r="D181" s="11" t="s">
        <v>888</v>
      </c>
      <c r="E181" s="11" t="s">
        <v>887</v>
      </c>
      <c r="F181" s="133">
        <v>22.5</v>
      </c>
      <c r="G181" s="133">
        <v>13.75</v>
      </c>
      <c r="H181" s="278"/>
      <c r="I181" s="110">
        <f t="shared" si="2"/>
        <v>36.25</v>
      </c>
      <c r="M181" s="4"/>
    </row>
    <row r="182" spans="1:13" ht="15" customHeight="1" x14ac:dyDescent="0.25">
      <c r="A182" s="52">
        <v>5</v>
      </c>
      <c r="B182" s="11" t="s">
        <v>114</v>
      </c>
      <c r="C182" s="8">
        <v>12457</v>
      </c>
      <c r="D182" s="8" t="s">
        <v>894</v>
      </c>
      <c r="E182" s="11" t="s">
        <v>13</v>
      </c>
      <c r="F182" s="137">
        <v>11.5</v>
      </c>
      <c r="G182" s="137">
        <v>22.5</v>
      </c>
      <c r="H182" s="277"/>
      <c r="I182" s="110">
        <f t="shared" si="2"/>
        <v>34</v>
      </c>
      <c r="M182" s="4"/>
    </row>
    <row r="183" spans="1:13" ht="15" customHeight="1" x14ac:dyDescent="0.25">
      <c r="A183" s="52">
        <v>5</v>
      </c>
      <c r="B183" s="11" t="s">
        <v>114</v>
      </c>
      <c r="C183" s="8">
        <v>14189</v>
      </c>
      <c r="D183" s="8" t="s">
        <v>893</v>
      </c>
      <c r="E183" s="11" t="s">
        <v>13</v>
      </c>
      <c r="F183" s="137">
        <v>11.5</v>
      </c>
      <c r="G183" s="137">
        <v>22.5</v>
      </c>
      <c r="H183" s="277"/>
      <c r="I183" s="110">
        <f t="shared" si="2"/>
        <v>34</v>
      </c>
      <c r="M183" s="4"/>
    </row>
    <row r="184" spans="1:13" ht="15" customHeight="1" x14ac:dyDescent="0.25">
      <c r="A184" s="52">
        <v>7</v>
      </c>
      <c r="B184" s="11" t="s">
        <v>114</v>
      </c>
      <c r="C184" s="8">
        <v>9371</v>
      </c>
      <c r="D184" s="8" t="s">
        <v>98</v>
      </c>
      <c r="E184" s="11" t="s">
        <v>13</v>
      </c>
      <c r="F184" s="137">
        <v>11.5</v>
      </c>
      <c r="G184" s="137">
        <v>17.5</v>
      </c>
      <c r="H184" s="277"/>
      <c r="I184" s="110">
        <f t="shared" si="2"/>
        <v>29</v>
      </c>
      <c r="M184" s="4"/>
    </row>
    <row r="185" spans="1:13" ht="15" customHeight="1" x14ac:dyDescent="0.25">
      <c r="A185" s="52">
        <v>8</v>
      </c>
      <c r="B185" s="11" t="s">
        <v>114</v>
      </c>
      <c r="C185" s="8">
        <v>18703</v>
      </c>
      <c r="D185" s="8" t="s">
        <v>1193</v>
      </c>
      <c r="E185" s="11" t="s">
        <v>42</v>
      </c>
      <c r="F185" s="137"/>
      <c r="G185" s="137">
        <v>25</v>
      </c>
      <c r="H185" s="277"/>
      <c r="I185" s="110">
        <f t="shared" si="2"/>
        <v>25</v>
      </c>
      <c r="M185" s="4"/>
    </row>
    <row r="186" spans="1:13" ht="15" customHeight="1" x14ac:dyDescent="0.25">
      <c r="A186" s="66">
        <v>8</v>
      </c>
      <c r="B186" s="11" t="s">
        <v>114</v>
      </c>
      <c r="C186" s="11">
        <v>18704</v>
      </c>
      <c r="D186" s="11" t="s">
        <v>1194</v>
      </c>
      <c r="E186" s="11" t="s">
        <v>42</v>
      </c>
      <c r="F186" s="133"/>
      <c r="G186" s="133">
        <v>25</v>
      </c>
      <c r="H186" s="278"/>
      <c r="I186" s="110">
        <f t="shared" si="2"/>
        <v>25</v>
      </c>
      <c r="M186" s="4"/>
    </row>
    <row r="187" spans="1:13" ht="14.25" customHeight="1" x14ac:dyDescent="0.25">
      <c r="A187" s="66">
        <v>10</v>
      </c>
      <c r="B187" s="11" t="s">
        <v>114</v>
      </c>
      <c r="C187" s="11">
        <v>8760</v>
      </c>
      <c r="D187" s="11" t="s">
        <v>173</v>
      </c>
      <c r="E187" s="11" t="s">
        <v>74</v>
      </c>
      <c r="F187" s="133">
        <v>25</v>
      </c>
      <c r="G187" s="133"/>
      <c r="H187" s="278"/>
      <c r="I187" s="110">
        <f t="shared" si="2"/>
        <v>25</v>
      </c>
      <c r="M187" s="4"/>
    </row>
    <row r="188" spans="1:13" ht="15" customHeight="1" x14ac:dyDescent="0.25">
      <c r="A188" s="66">
        <v>10</v>
      </c>
      <c r="B188" s="11" t="s">
        <v>114</v>
      </c>
      <c r="C188" s="11">
        <v>14184</v>
      </c>
      <c r="D188" s="11" t="s">
        <v>885</v>
      </c>
      <c r="E188" s="11" t="s">
        <v>74</v>
      </c>
      <c r="F188" s="133">
        <v>25</v>
      </c>
      <c r="G188" s="133"/>
      <c r="H188" s="278"/>
      <c r="I188" s="110">
        <f t="shared" si="2"/>
        <v>25</v>
      </c>
      <c r="M188" s="4"/>
    </row>
    <row r="189" spans="1:13" ht="15" customHeight="1" x14ac:dyDescent="0.25">
      <c r="A189" s="66">
        <v>12</v>
      </c>
      <c r="B189" s="11" t="s">
        <v>114</v>
      </c>
      <c r="C189" s="11">
        <v>2190</v>
      </c>
      <c r="D189" s="11" t="s">
        <v>571</v>
      </c>
      <c r="E189" s="11" t="s">
        <v>91</v>
      </c>
      <c r="F189" s="133">
        <v>20</v>
      </c>
      <c r="G189" s="133"/>
      <c r="H189" s="278"/>
      <c r="I189" s="110">
        <f t="shared" si="2"/>
        <v>20</v>
      </c>
      <c r="M189" s="4"/>
    </row>
    <row r="190" spans="1:13" ht="15" customHeight="1" x14ac:dyDescent="0.25">
      <c r="A190" s="66">
        <v>12</v>
      </c>
      <c r="B190" s="11" t="s">
        <v>114</v>
      </c>
      <c r="C190" s="11">
        <v>2193</v>
      </c>
      <c r="D190" s="11" t="s">
        <v>554</v>
      </c>
      <c r="E190" s="11" t="s">
        <v>91</v>
      </c>
      <c r="F190" s="133">
        <v>20</v>
      </c>
      <c r="G190" s="133"/>
      <c r="H190" s="278"/>
      <c r="I190" s="110">
        <f t="shared" si="2"/>
        <v>20</v>
      </c>
      <c r="M190" s="4"/>
    </row>
    <row r="191" spans="1:13" ht="15" customHeight="1" x14ac:dyDescent="0.25">
      <c r="A191" s="52">
        <v>13</v>
      </c>
      <c r="B191" s="11" t="s">
        <v>114</v>
      </c>
      <c r="C191" s="8">
        <v>18873</v>
      </c>
      <c r="D191" s="8" t="s">
        <v>1191</v>
      </c>
      <c r="E191" s="8" t="s">
        <v>13</v>
      </c>
      <c r="F191" s="137"/>
      <c r="G191" s="137">
        <v>17.5</v>
      </c>
      <c r="H191" s="277"/>
      <c r="I191" s="110">
        <f t="shared" si="2"/>
        <v>17.5</v>
      </c>
      <c r="M191" s="4"/>
    </row>
    <row r="192" spans="1:13" ht="15" customHeight="1" x14ac:dyDescent="0.25">
      <c r="A192" s="52">
        <v>14</v>
      </c>
      <c r="B192" s="11" t="s">
        <v>114</v>
      </c>
      <c r="C192" s="8">
        <v>14187</v>
      </c>
      <c r="D192" s="8" t="s">
        <v>158</v>
      </c>
      <c r="E192" s="11" t="s">
        <v>13</v>
      </c>
      <c r="F192" s="137">
        <v>11.5</v>
      </c>
      <c r="G192" s="137">
        <v>5.63</v>
      </c>
      <c r="H192" s="277"/>
      <c r="I192" s="110">
        <f t="shared" si="2"/>
        <v>17.13</v>
      </c>
      <c r="M192" s="4"/>
    </row>
    <row r="193" spans="1:13" ht="15" customHeight="1" x14ac:dyDescent="0.25">
      <c r="A193" s="52">
        <v>15</v>
      </c>
      <c r="B193" s="11" t="s">
        <v>114</v>
      </c>
      <c r="C193" s="8">
        <v>14167</v>
      </c>
      <c r="D193" s="8" t="s">
        <v>891</v>
      </c>
      <c r="E193" s="11" t="s">
        <v>58</v>
      </c>
      <c r="F193" s="137">
        <v>11.5</v>
      </c>
      <c r="G193" s="137">
        <v>5.25</v>
      </c>
      <c r="H193" s="277"/>
      <c r="I193" s="110">
        <f t="shared" si="2"/>
        <v>16.75</v>
      </c>
      <c r="M193" s="4"/>
    </row>
    <row r="194" spans="1:13" ht="14.25" customHeight="1" x14ac:dyDescent="0.25">
      <c r="A194" s="52">
        <v>15</v>
      </c>
      <c r="B194" s="11" t="s">
        <v>114</v>
      </c>
      <c r="C194" s="8">
        <v>14231</v>
      </c>
      <c r="D194" s="8" t="s">
        <v>892</v>
      </c>
      <c r="E194" s="11" t="s">
        <v>58</v>
      </c>
      <c r="F194" s="137">
        <v>11.5</v>
      </c>
      <c r="G194" s="137">
        <v>5.25</v>
      </c>
      <c r="H194" s="277"/>
      <c r="I194" s="110">
        <f t="shared" si="2"/>
        <v>16.75</v>
      </c>
      <c r="M194" s="4"/>
    </row>
    <row r="195" spans="1:13" ht="15" customHeight="1" x14ac:dyDescent="0.25">
      <c r="A195" s="52">
        <v>17</v>
      </c>
      <c r="B195" s="11" t="s">
        <v>114</v>
      </c>
      <c r="C195" s="8">
        <v>5683</v>
      </c>
      <c r="D195" s="8" t="s">
        <v>547</v>
      </c>
      <c r="E195" s="8" t="s">
        <v>44</v>
      </c>
      <c r="F195" s="137">
        <v>2.75</v>
      </c>
      <c r="G195" s="137">
        <v>13.75</v>
      </c>
      <c r="H195" s="277"/>
      <c r="I195" s="110">
        <f t="shared" si="2"/>
        <v>16.5</v>
      </c>
      <c r="M195" s="4"/>
    </row>
    <row r="196" spans="1:13" ht="15" customHeight="1" x14ac:dyDescent="0.25">
      <c r="A196" s="52">
        <v>17</v>
      </c>
      <c r="B196" s="11" t="s">
        <v>114</v>
      </c>
      <c r="C196" s="8">
        <v>13013</v>
      </c>
      <c r="D196" s="8" t="s">
        <v>905</v>
      </c>
      <c r="E196" s="8" t="s">
        <v>44</v>
      </c>
      <c r="F196" s="137">
        <v>2.75</v>
      </c>
      <c r="G196" s="137">
        <v>13.75</v>
      </c>
      <c r="H196" s="277"/>
      <c r="I196" s="110">
        <f t="shared" si="2"/>
        <v>16.5</v>
      </c>
      <c r="M196" s="4"/>
    </row>
    <row r="197" spans="1:13" ht="15" customHeight="1" x14ac:dyDescent="0.25">
      <c r="A197" s="52">
        <v>19</v>
      </c>
      <c r="B197" s="11" t="s">
        <v>114</v>
      </c>
      <c r="C197" s="8">
        <v>14096</v>
      </c>
      <c r="D197" s="8" t="s">
        <v>898</v>
      </c>
      <c r="E197" s="11" t="s">
        <v>887</v>
      </c>
      <c r="F197" s="137">
        <v>6.25</v>
      </c>
      <c r="G197" s="137">
        <v>9.25</v>
      </c>
      <c r="H197" s="277"/>
      <c r="I197" s="110">
        <f t="shared" si="2"/>
        <v>15.5</v>
      </c>
      <c r="M197" s="4"/>
    </row>
    <row r="198" spans="1:13" ht="15" customHeight="1" x14ac:dyDescent="0.25">
      <c r="A198" s="52">
        <v>19</v>
      </c>
      <c r="B198" s="11" t="s">
        <v>114</v>
      </c>
      <c r="C198" s="8">
        <v>14109</v>
      </c>
      <c r="D198" s="8" t="s">
        <v>897</v>
      </c>
      <c r="E198" s="11" t="s">
        <v>887</v>
      </c>
      <c r="F198" s="137">
        <v>6.25</v>
      </c>
      <c r="G198" s="137">
        <v>9.25</v>
      </c>
      <c r="H198" s="277"/>
      <c r="I198" s="110">
        <f t="shared" ref="I198:I261" si="3">F198+G198+H198</f>
        <v>15.5</v>
      </c>
      <c r="M198" s="4"/>
    </row>
    <row r="199" spans="1:13" ht="15" customHeight="1" x14ac:dyDescent="0.25">
      <c r="A199" s="52">
        <v>21</v>
      </c>
      <c r="B199" s="11" t="s">
        <v>114</v>
      </c>
      <c r="C199" s="8">
        <v>11749</v>
      </c>
      <c r="D199" s="8" t="s">
        <v>553</v>
      </c>
      <c r="E199" s="8" t="s">
        <v>5</v>
      </c>
      <c r="F199" s="137">
        <v>6.25</v>
      </c>
      <c r="G199" s="137">
        <v>5.63</v>
      </c>
      <c r="H199" s="277"/>
      <c r="I199" s="110">
        <f t="shared" si="3"/>
        <v>11.879999999999999</v>
      </c>
      <c r="M199" s="4"/>
    </row>
    <row r="200" spans="1:13" ht="15" customHeight="1" x14ac:dyDescent="0.25">
      <c r="A200" s="66">
        <v>22</v>
      </c>
      <c r="B200" s="11" t="s">
        <v>114</v>
      </c>
      <c r="C200" s="11">
        <v>6570</v>
      </c>
      <c r="D200" s="11" t="s">
        <v>177</v>
      </c>
      <c r="E200" s="11" t="s">
        <v>44</v>
      </c>
      <c r="F200" s="133">
        <v>6.25</v>
      </c>
      <c r="G200" s="133">
        <v>5.25</v>
      </c>
      <c r="H200" s="278"/>
      <c r="I200" s="110">
        <f t="shared" si="3"/>
        <v>11.5</v>
      </c>
      <c r="M200" s="4"/>
    </row>
    <row r="201" spans="1:13" ht="15" customHeight="1" x14ac:dyDescent="0.25">
      <c r="A201" s="52">
        <v>22</v>
      </c>
      <c r="B201" s="11" t="s">
        <v>114</v>
      </c>
      <c r="C201" s="8">
        <v>12434</v>
      </c>
      <c r="D201" s="8" t="s">
        <v>598</v>
      </c>
      <c r="E201" s="8" t="s">
        <v>28</v>
      </c>
      <c r="F201" s="137">
        <v>6.25</v>
      </c>
      <c r="G201" s="137">
        <v>5.25</v>
      </c>
      <c r="H201" s="277"/>
      <c r="I201" s="110">
        <f t="shared" si="3"/>
        <v>11.5</v>
      </c>
      <c r="M201" s="4"/>
    </row>
    <row r="202" spans="1:13" ht="15" customHeight="1" x14ac:dyDescent="0.25">
      <c r="A202" s="66">
        <v>22</v>
      </c>
      <c r="B202" s="11" t="s">
        <v>114</v>
      </c>
      <c r="C202" s="11">
        <v>14075</v>
      </c>
      <c r="D202" s="11" t="s">
        <v>197</v>
      </c>
      <c r="E202" s="11" t="s">
        <v>44</v>
      </c>
      <c r="F202" s="133">
        <v>6.25</v>
      </c>
      <c r="G202" s="133">
        <v>5.25</v>
      </c>
      <c r="H202" s="278"/>
      <c r="I202" s="110">
        <f t="shared" si="3"/>
        <v>11.5</v>
      </c>
      <c r="M202" s="4"/>
    </row>
    <row r="203" spans="1:13" ht="15" customHeight="1" x14ac:dyDescent="0.25">
      <c r="A203" s="52">
        <v>25</v>
      </c>
      <c r="B203" s="11" t="s">
        <v>114</v>
      </c>
      <c r="C203" s="8">
        <v>14089</v>
      </c>
      <c r="D203" s="8" t="s">
        <v>889</v>
      </c>
      <c r="E203" s="11" t="s">
        <v>9</v>
      </c>
      <c r="F203" s="137">
        <v>11.5</v>
      </c>
      <c r="G203" s="137"/>
      <c r="H203" s="277"/>
      <c r="I203" s="110">
        <f t="shared" si="3"/>
        <v>11.5</v>
      </c>
      <c r="M203" s="4"/>
    </row>
    <row r="204" spans="1:13" ht="15" customHeight="1" x14ac:dyDescent="0.25">
      <c r="A204" s="52">
        <v>25</v>
      </c>
      <c r="B204" s="11" t="s">
        <v>114</v>
      </c>
      <c r="C204" s="8">
        <v>14134</v>
      </c>
      <c r="D204" s="8" t="s">
        <v>890</v>
      </c>
      <c r="E204" s="11" t="s">
        <v>9</v>
      </c>
      <c r="F204" s="137">
        <v>11.5</v>
      </c>
      <c r="G204" s="137"/>
      <c r="H204" s="277"/>
      <c r="I204" s="110">
        <f t="shared" si="3"/>
        <v>11.5</v>
      </c>
      <c r="M204" s="4"/>
    </row>
    <row r="205" spans="1:13" ht="15" customHeight="1" x14ac:dyDescent="0.25">
      <c r="A205" s="52">
        <v>27</v>
      </c>
      <c r="B205" s="11" t="s">
        <v>114</v>
      </c>
      <c r="C205" s="8">
        <v>18635</v>
      </c>
      <c r="D205" s="8" t="s">
        <v>1195</v>
      </c>
      <c r="E205" s="8" t="s">
        <v>5</v>
      </c>
      <c r="F205" s="137"/>
      <c r="G205" s="137">
        <v>9.25</v>
      </c>
      <c r="H205" s="277"/>
      <c r="I205" s="110">
        <f t="shared" si="3"/>
        <v>9.25</v>
      </c>
      <c r="M205" s="4"/>
    </row>
    <row r="206" spans="1:13" ht="15" customHeight="1" x14ac:dyDescent="0.25">
      <c r="A206" s="52">
        <v>27</v>
      </c>
      <c r="B206" s="11" t="s">
        <v>114</v>
      </c>
      <c r="C206" s="8">
        <v>18636</v>
      </c>
      <c r="D206" s="8" t="s">
        <v>1196</v>
      </c>
      <c r="E206" s="8" t="s">
        <v>5</v>
      </c>
      <c r="F206" s="137"/>
      <c r="G206" s="137">
        <v>9.25</v>
      </c>
      <c r="H206" s="277"/>
      <c r="I206" s="110">
        <f t="shared" si="3"/>
        <v>9.25</v>
      </c>
      <c r="M206" s="4"/>
    </row>
    <row r="207" spans="1:13" ht="15" customHeight="1" x14ac:dyDescent="0.25">
      <c r="A207" s="66">
        <v>29</v>
      </c>
      <c r="B207" s="11" t="s">
        <v>114</v>
      </c>
      <c r="C207" s="11">
        <v>5389</v>
      </c>
      <c r="D207" s="11" t="s">
        <v>176</v>
      </c>
      <c r="E207" s="11" t="s">
        <v>28</v>
      </c>
      <c r="F207" s="133">
        <v>6.25</v>
      </c>
      <c r="G207" s="133"/>
      <c r="H207" s="278"/>
      <c r="I207" s="110">
        <f t="shared" si="3"/>
        <v>6.25</v>
      </c>
      <c r="M207" s="4"/>
    </row>
    <row r="208" spans="1:13" ht="15" customHeight="1" x14ac:dyDescent="0.25">
      <c r="A208" s="52">
        <v>29</v>
      </c>
      <c r="B208" s="11" t="s">
        <v>114</v>
      </c>
      <c r="C208" s="8">
        <v>11734</v>
      </c>
      <c r="D208" s="8" t="s">
        <v>581</v>
      </c>
      <c r="E208" s="8" t="s">
        <v>5</v>
      </c>
      <c r="F208" s="137">
        <v>6.25</v>
      </c>
      <c r="G208" s="137"/>
      <c r="H208" s="277"/>
      <c r="I208" s="110">
        <f t="shared" si="3"/>
        <v>6.25</v>
      </c>
      <c r="M208" s="4"/>
    </row>
    <row r="209" spans="1:13" ht="15" customHeight="1" x14ac:dyDescent="0.25">
      <c r="A209" s="52">
        <v>29</v>
      </c>
      <c r="B209" s="11" t="s">
        <v>114</v>
      </c>
      <c r="C209" s="8">
        <v>2332</v>
      </c>
      <c r="D209" s="8" t="s">
        <v>899</v>
      </c>
      <c r="E209" s="8" t="s">
        <v>44</v>
      </c>
      <c r="F209" s="137">
        <v>6.25</v>
      </c>
      <c r="G209" s="137"/>
      <c r="H209" s="277"/>
      <c r="I209" s="110">
        <f t="shared" si="3"/>
        <v>6.25</v>
      </c>
      <c r="M209" s="4"/>
    </row>
    <row r="210" spans="1:13" ht="14.25" customHeight="1" x14ac:dyDescent="0.25">
      <c r="A210" s="52">
        <v>29</v>
      </c>
      <c r="B210" s="11" t="s">
        <v>114</v>
      </c>
      <c r="C210" s="8">
        <v>5888</v>
      </c>
      <c r="D210" s="8" t="s">
        <v>206</v>
      </c>
      <c r="E210" s="8" t="s">
        <v>13</v>
      </c>
      <c r="F210" s="137">
        <v>6.25</v>
      </c>
      <c r="G210" s="137"/>
      <c r="H210" s="277"/>
      <c r="I210" s="110">
        <f t="shared" si="3"/>
        <v>6.25</v>
      </c>
      <c r="M210" s="4"/>
    </row>
    <row r="211" spans="1:13" ht="15" customHeight="1" x14ac:dyDescent="0.25">
      <c r="A211" s="66">
        <v>29</v>
      </c>
      <c r="B211" s="11" t="s">
        <v>114</v>
      </c>
      <c r="C211" s="11">
        <v>8810</v>
      </c>
      <c r="D211" s="11" t="s">
        <v>175</v>
      </c>
      <c r="E211" s="11" t="s">
        <v>13</v>
      </c>
      <c r="F211" s="133">
        <v>6.25</v>
      </c>
      <c r="G211" s="133"/>
      <c r="H211" s="278"/>
      <c r="I211" s="110">
        <f t="shared" si="3"/>
        <v>6.25</v>
      </c>
      <c r="M211" s="4"/>
    </row>
    <row r="212" spans="1:13" ht="15" customHeight="1" x14ac:dyDescent="0.25">
      <c r="A212" s="52">
        <v>29</v>
      </c>
      <c r="B212" s="11" t="s">
        <v>114</v>
      </c>
      <c r="C212" s="8">
        <v>9425</v>
      </c>
      <c r="D212" s="8" t="s">
        <v>901</v>
      </c>
      <c r="E212" s="8" t="s">
        <v>13</v>
      </c>
      <c r="F212" s="137">
        <v>6.25</v>
      </c>
      <c r="G212" s="137"/>
      <c r="H212" s="277"/>
      <c r="I212" s="110">
        <f t="shared" si="3"/>
        <v>6.25</v>
      </c>
      <c r="M212" s="4"/>
    </row>
    <row r="213" spans="1:13" ht="15" customHeight="1" x14ac:dyDescent="0.25">
      <c r="A213" s="52">
        <v>29</v>
      </c>
      <c r="B213" s="11" t="s">
        <v>114</v>
      </c>
      <c r="C213" s="8">
        <v>14178</v>
      </c>
      <c r="D213" s="8" t="s">
        <v>895</v>
      </c>
      <c r="E213" s="11" t="s">
        <v>1</v>
      </c>
      <c r="F213" s="137">
        <v>6.25</v>
      </c>
      <c r="G213" s="137"/>
      <c r="H213" s="277"/>
      <c r="I213" s="110">
        <f t="shared" si="3"/>
        <v>6.25</v>
      </c>
      <c r="M213" s="4"/>
    </row>
    <row r="214" spans="1:13" ht="15" customHeight="1" x14ac:dyDescent="0.25">
      <c r="A214" s="52">
        <v>29</v>
      </c>
      <c r="B214" s="11" t="s">
        <v>114</v>
      </c>
      <c r="C214" s="8">
        <v>14179</v>
      </c>
      <c r="D214" s="8" t="s">
        <v>896</v>
      </c>
      <c r="E214" s="11" t="s">
        <v>1</v>
      </c>
      <c r="F214" s="137">
        <v>6.25</v>
      </c>
      <c r="G214" s="137"/>
      <c r="H214" s="277"/>
      <c r="I214" s="110">
        <f t="shared" si="3"/>
        <v>6.25</v>
      </c>
      <c r="M214" s="4"/>
    </row>
    <row r="215" spans="1:13" ht="15" customHeight="1" x14ac:dyDescent="0.25">
      <c r="A215" s="52">
        <v>29</v>
      </c>
      <c r="B215" s="11" t="s">
        <v>114</v>
      </c>
      <c r="C215" s="8">
        <v>14191</v>
      </c>
      <c r="D215" s="8" t="s">
        <v>900</v>
      </c>
      <c r="E215" s="8" t="s">
        <v>13</v>
      </c>
      <c r="F215" s="137">
        <v>6.25</v>
      </c>
      <c r="G215" s="137"/>
      <c r="H215" s="277"/>
      <c r="I215" s="110">
        <f t="shared" si="3"/>
        <v>6.25</v>
      </c>
      <c r="M215" s="4"/>
    </row>
    <row r="216" spans="1:13" ht="15" customHeight="1" x14ac:dyDescent="0.25">
      <c r="A216" s="52">
        <v>29</v>
      </c>
      <c r="B216" s="11" t="s">
        <v>114</v>
      </c>
      <c r="C216" s="8">
        <v>14207</v>
      </c>
      <c r="D216" s="8" t="s">
        <v>706</v>
      </c>
      <c r="E216" s="8" t="s">
        <v>44</v>
      </c>
      <c r="F216" s="137">
        <v>6.25</v>
      </c>
      <c r="G216" s="137"/>
      <c r="H216" s="277"/>
      <c r="I216" s="110">
        <f t="shared" si="3"/>
        <v>6.25</v>
      </c>
      <c r="M216" s="4"/>
    </row>
    <row r="217" spans="1:13" ht="15" customHeight="1" x14ac:dyDescent="0.25">
      <c r="A217" s="52">
        <v>30</v>
      </c>
      <c r="B217" s="11" t="s">
        <v>114</v>
      </c>
      <c r="C217" s="8">
        <v>18778</v>
      </c>
      <c r="D217" s="8" t="s">
        <v>1204</v>
      </c>
      <c r="E217" s="8" t="s">
        <v>5</v>
      </c>
      <c r="F217" s="137"/>
      <c r="G217" s="137">
        <v>5.63</v>
      </c>
      <c r="H217" s="277"/>
      <c r="I217" s="110">
        <f t="shared" si="3"/>
        <v>5.63</v>
      </c>
      <c r="M217" s="4"/>
    </row>
    <row r="218" spans="1:13" ht="15" customHeight="1" x14ac:dyDescent="0.25">
      <c r="A218" s="52">
        <v>39</v>
      </c>
      <c r="B218" s="11" t="s">
        <v>114</v>
      </c>
      <c r="C218" s="8">
        <v>18892</v>
      </c>
      <c r="D218" s="8" t="s">
        <v>1192</v>
      </c>
      <c r="E218" s="8" t="s">
        <v>13</v>
      </c>
      <c r="F218" s="137"/>
      <c r="G218" s="137">
        <v>5.63</v>
      </c>
      <c r="H218" s="277"/>
      <c r="I218" s="110">
        <f t="shared" si="3"/>
        <v>5.63</v>
      </c>
      <c r="M218" s="4"/>
    </row>
    <row r="219" spans="1:13" ht="15" customHeight="1" x14ac:dyDescent="0.25">
      <c r="A219" s="52">
        <v>39</v>
      </c>
      <c r="B219" s="11" t="s">
        <v>114</v>
      </c>
      <c r="C219" s="8">
        <v>14228</v>
      </c>
      <c r="D219" s="8" t="s">
        <v>1202</v>
      </c>
      <c r="E219" s="8" t="s">
        <v>4</v>
      </c>
      <c r="F219" s="137"/>
      <c r="G219" s="137">
        <v>5.63</v>
      </c>
      <c r="H219" s="277"/>
      <c r="I219" s="110">
        <f t="shared" si="3"/>
        <v>5.63</v>
      </c>
      <c r="M219" s="4"/>
    </row>
    <row r="220" spans="1:13" ht="15" customHeight="1" x14ac:dyDescent="0.25">
      <c r="A220" s="52">
        <v>39</v>
      </c>
      <c r="B220" s="11" t="s">
        <v>114</v>
      </c>
      <c r="C220" s="8">
        <v>18658</v>
      </c>
      <c r="D220" s="8" t="s">
        <v>1190</v>
      </c>
      <c r="E220" s="8" t="s">
        <v>5</v>
      </c>
      <c r="F220" s="137"/>
      <c r="G220" s="137">
        <v>5.63</v>
      </c>
      <c r="H220" s="277"/>
      <c r="I220" s="110">
        <f t="shared" si="3"/>
        <v>5.63</v>
      </c>
      <c r="M220" s="4"/>
    </row>
    <row r="221" spans="1:13" ht="15" customHeight="1" x14ac:dyDescent="0.25">
      <c r="A221" s="52">
        <v>39</v>
      </c>
      <c r="B221" s="11" t="s">
        <v>114</v>
      </c>
      <c r="C221" s="8">
        <v>13553</v>
      </c>
      <c r="D221" s="8" t="s">
        <v>696</v>
      </c>
      <c r="E221" s="8" t="s">
        <v>4</v>
      </c>
      <c r="F221" s="137"/>
      <c r="G221" s="137">
        <v>5.63</v>
      </c>
      <c r="H221" s="277"/>
      <c r="I221" s="110">
        <f t="shared" si="3"/>
        <v>5.63</v>
      </c>
      <c r="M221" s="4"/>
    </row>
    <row r="222" spans="1:13" ht="15" customHeight="1" x14ac:dyDescent="0.25">
      <c r="A222" s="52">
        <v>39</v>
      </c>
      <c r="B222" s="11" t="s">
        <v>114</v>
      </c>
      <c r="C222" s="8">
        <v>18634</v>
      </c>
      <c r="D222" s="8" t="s">
        <v>1203</v>
      </c>
      <c r="E222" s="8" t="s">
        <v>5</v>
      </c>
      <c r="F222" s="137"/>
      <c r="G222" s="137">
        <v>5.63</v>
      </c>
      <c r="H222" s="277"/>
      <c r="I222" s="110">
        <f t="shared" si="3"/>
        <v>5.63</v>
      </c>
      <c r="M222" s="4"/>
    </row>
    <row r="223" spans="1:13" ht="15" customHeight="1" x14ac:dyDescent="0.25">
      <c r="A223" s="52">
        <v>45</v>
      </c>
      <c r="B223" s="11" t="s">
        <v>114</v>
      </c>
      <c r="C223" s="8">
        <v>14212</v>
      </c>
      <c r="D223" s="8" t="s">
        <v>902</v>
      </c>
      <c r="E223" s="8" t="s">
        <v>58</v>
      </c>
      <c r="F223" s="137">
        <v>2.75</v>
      </c>
      <c r="G223" s="137">
        <v>2.75</v>
      </c>
      <c r="H223" s="277"/>
      <c r="I223" s="110">
        <f t="shared" si="3"/>
        <v>5.5</v>
      </c>
      <c r="M223" s="4"/>
    </row>
    <row r="224" spans="1:13" ht="15" customHeight="1" x14ac:dyDescent="0.25">
      <c r="A224" s="66">
        <v>46</v>
      </c>
      <c r="B224" s="11" t="s">
        <v>114</v>
      </c>
      <c r="C224" s="11">
        <v>18637</v>
      </c>
      <c r="D224" s="11" t="s">
        <v>1045</v>
      </c>
      <c r="E224" s="11" t="s">
        <v>28</v>
      </c>
      <c r="F224" s="133"/>
      <c r="G224" s="133">
        <v>5.25</v>
      </c>
      <c r="H224" s="278"/>
      <c r="I224" s="110">
        <f t="shared" si="3"/>
        <v>5.25</v>
      </c>
      <c r="M224" s="4"/>
    </row>
    <row r="225" spans="1:13" ht="15" customHeight="1" x14ac:dyDescent="0.25">
      <c r="A225" s="52">
        <v>46</v>
      </c>
      <c r="B225" s="11" t="s">
        <v>114</v>
      </c>
      <c r="C225" s="8">
        <v>18440</v>
      </c>
      <c r="D225" s="8" t="s">
        <v>1205</v>
      </c>
      <c r="E225" s="8" t="s">
        <v>14</v>
      </c>
      <c r="F225" s="137"/>
      <c r="G225" s="137">
        <v>5.25</v>
      </c>
      <c r="H225" s="277"/>
      <c r="I225" s="110">
        <f t="shared" si="3"/>
        <v>5.25</v>
      </c>
      <c r="M225" s="4"/>
    </row>
    <row r="226" spans="1:13" ht="15" customHeight="1" x14ac:dyDescent="0.25">
      <c r="A226" s="52">
        <v>46</v>
      </c>
      <c r="B226" s="11" t="s">
        <v>114</v>
      </c>
      <c r="C226" s="8">
        <v>18441</v>
      </c>
      <c r="D226" s="8" t="s">
        <v>1206</v>
      </c>
      <c r="E226" s="8" t="s">
        <v>14</v>
      </c>
      <c r="F226" s="137"/>
      <c r="G226" s="137">
        <v>5.25</v>
      </c>
      <c r="H226" s="277"/>
      <c r="I226" s="110">
        <f t="shared" si="3"/>
        <v>5.25</v>
      </c>
      <c r="M226" s="4"/>
    </row>
    <row r="227" spans="1:13" ht="15" customHeight="1" x14ac:dyDescent="0.2">
      <c r="A227" s="66">
        <v>49</v>
      </c>
      <c r="B227" s="11" t="s">
        <v>114</v>
      </c>
      <c r="C227" s="11">
        <v>14247</v>
      </c>
      <c r="D227" s="11" t="s">
        <v>652</v>
      </c>
      <c r="E227" s="11" t="s">
        <v>3</v>
      </c>
      <c r="F227" s="133"/>
      <c r="G227" s="133">
        <v>2.75</v>
      </c>
      <c r="H227" s="278"/>
      <c r="I227" s="110">
        <f t="shared" si="3"/>
        <v>2.75</v>
      </c>
      <c r="J227" s="12"/>
      <c r="M227" s="4"/>
    </row>
    <row r="228" spans="1:13" ht="15" customHeight="1" x14ac:dyDescent="0.2">
      <c r="A228" s="66">
        <v>49</v>
      </c>
      <c r="B228" s="11" t="s">
        <v>114</v>
      </c>
      <c r="C228" s="36">
        <v>12731</v>
      </c>
      <c r="D228" s="11" t="s">
        <v>98</v>
      </c>
      <c r="E228" s="11" t="s">
        <v>3</v>
      </c>
      <c r="F228" s="133"/>
      <c r="G228" s="133">
        <v>2.75</v>
      </c>
      <c r="H228" s="278"/>
      <c r="I228" s="110">
        <f t="shared" si="3"/>
        <v>2.75</v>
      </c>
      <c r="M228" s="4"/>
    </row>
    <row r="229" spans="1:13" ht="14.25" customHeight="1" x14ac:dyDescent="0.25">
      <c r="A229" s="66">
        <v>49</v>
      </c>
      <c r="B229" s="11" t="s">
        <v>114</v>
      </c>
      <c r="C229" s="11">
        <v>18910</v>
      </c>
      <c r="D229" s="11" t="s">
        <v>1197</v>
      </c>
      <c r="E229" s="11" t="s">
        <v>58</v>
      </c>
      <c r="F229" s="133"/>
      <c r="G229" s="133">
        <v>2.75</v>
      </c>
      <c r="H229" s="278"/>
      <c r="I229" s="110">
        <f t="shared" si="3"/>
        <v>2.75</v>
      </c>
      <c r="M229" s="4"/>
    </row>
    <row r="230" spans="1:13" ht="15" customHeight="1" x14ac:dyDescent="0.25">
      <c r="A230" s="66">
        <v>49</v>
      </c>
      <c r="B230" s="11" t="s">
        <v>114</v>
      </c>
      <c r="C230" s="97">
        <v>18957</v>
      </c>
      <c r="D230" s="11" t="s">
        <v>1198</v>
      </c>
      <c r="E230" s="11" t="s">
        <v>58</v>
      </c>
      <c r="F230" s="133"/>
      <c r="G230" s="133">
        <v>2.75</v>
      </c>
      <c r="H230" s="278"/>
      <c r="I230" s="110">
        <f t="shared" si="3"/>
        <v>2.75</v>
      </c>
      <c r="M230" s="4"/>
    </row>
    <row r="231" spans="1:13" ht="15" customHeight="1" x14ac:dyDescent="0.25">
      <c r="A231" s="66">
        <v>49</v>
      </c>
      <c r="B231" s="11" t="s">
        <v>114</v>
      </c>
      <c r="C231" s="11">
        <v>18790</v>
      </c>
      <c r="D231" s="11" t="s">
        <v>1199</v>
      </c>
      <c r="E231" s="11" t="s">
        <v>5</v>
      </c>
      <c r="F231" s="133"/>
      <c r="G231" s="133">
        <v>2.75</v>
      </c>
      <c r="H231" s="278"/>
      <c r="I231" s="110">
        <f t="shared" si="3"/>
        <v>2.75</v>
      </c>
      <c r="M231" s="4"/>
    </row>
    <row r="232" spans="1:13" ht="15" customHeight="1" x14ac:dyDescent="0.25">
      <c r="A232" s="52">
        <v>49</v>
      </c>
      <c r="B232" s="11" t="s">
        <v>114</v>
      </c>
      <c r="C232" s="8">
        <v>18785</v>
      </c>
      <c r="D232" s="8" t="s">
        <v>1200</v>
      </c>
      <c r="E232" s="11" t="s">
        <v>5</v>
      </c>
      <c r="F232" s="137"/>
      <c r="G232" s="137">
        <v>2.75</v>
      </c>
      <c r="H232" s="277"/>
      <c r="I232" s="110">
        <f t="shared" si="3"/>
        <v>2.75</v>
      </c>
      <c r="M232" s="4"/>
    </row>
    <row r="233" spans="1:13" ht="15" customHeight="1" x14ac:dyDescent="0.25">
      <c r="A233" s="52">
        <v>49</v>
      </c>
      <c r="B233" s="11" t="s">
        <v>114</v>
      </c>
      <c r="C233" s="8">
        <v>18891</v>
      </c>
      <c r="D233" s="8" t="s">
        <v>1201</v>
      </c>
      <c r="E233" s="11" t="s">
        <v>5</v>
      </c>
      <c r="F233" s="137"/>
      <c r="G233" s="137">
        <v>2.75</v>
      </c>
      <c r="H233" s="277"/>
      <c r="I233" s="110">
        <f t="shared" si="3"/>
        <v>2.75</v>
      </c>
      <c r="M233" s="4"/>
    </row>
    <row r="234" spans="1:13" ht="15" customHeight="1" x14ac:dyDescent="0.25">
      <c r="A234" s="52">
        <v>49</v>
      </c>
      <c r="B234" s="11" t="s">
        <v>114</v>
      </c>
      <c r="C234" s="8">
        <v>18932</v>
      </c>
      <c r="D234" s="8" t="s">
        <v>522</v>
      </c>
      <c r="E234" s="8" t="s">
        <v>5</v>
      </c>
      <c r="F234" s="137"/>
      <c r="G234" s="137">
        <v>2.75</v>
      </c>
      <c r="H234" s="277"/>
      <c r="I234" s="110">
        <f t="shared" si="3"/>
        <v>2.75</v>
      </c>
      <c r="M234" s="4"/>
    </row>
    <row r="235" spans="1:13" ht="15" customHeight="1" x14ac:dyDescent="0.25">
      <c r="A235" s="52">
        <v>49</v>
      </c>
      <c r="B235" s="11" t="s">
        <v>114</v>
      </c>
      <c r="C235" s="8">
        <v>2411</v>
      </c>
      <c r="D235" s="8" t="s">
        <v>997</v>
      </c>
      <c r="E235" s="8" t="s">
        <v>58</v>
      </c>
      <c r="F235" s="137"/>
      <c r="G235" s="137">
        <v>2.75</v>
      </c>
      <c r="H235" s="277"/>
      <c r="I235" s="110">
        <f t="shared" si="3"/>
        <v>2.75</v>
      </c>
      <c r="M235" s="4"/>
    </row>
    <row r="236" spans="1:13" ht="14.25" customHeight="1" x14ac:dyDescent="0.25">
      <c r="A236" s="52">
        <v>49</v>
      </c>
      <c r="B236" s="11" t="s">
        <v>114</v>
      </c>
      <c r="C236" s="8">
        <v>18913</v>
      </c>
      <c r="D236" s="8" t="s">
        <v>1207</v>
      </c>
      <c r="E236" s="8" t="s">
        <v>44</v>
      </c>
      <c r="F236" s="137"/>
      <c r="G236" s="137">
        <v>2.75</v>
      </c>
      <c r="H236" s="277"/>
      <c r="I236" s="110">
        <f t="shared" si="3"/>
        <v>2.75</v>
      </c>
      <c r="M236" s="4"/>
    </row>
    <row r="237" spans="1:13" ht="15" customHeight="1" x14ac:dyDescent="0.25">
      <c r="A237" s="52">
        <v>49</v>
      </c>
      <c r="B237" s="11" t="s">
        <v>114</v>
      </c>
      <c r="C237" s="8">
        <v>5257</v>
      </c>
      <c r="D237" s="8" t="s">
        <v>108</v>
      </c>
      <c r="E237" s="11" t="s">
        <v>44</v>
      </c>
      <c r="F237" s="137"/>
      <c r="G237" s="137">
        <v>2.75</v>
      </c>
      <c r="H237" s="277"/>
      <c r="I237" s="110">
        <f t="shared" si="3"/>
        <v>2.75</v>
      </c>
      <c r="M237" s="4"/>
    </row>
    <row r="238" spans="1:13" ht="15" customHeight="1" x14ac:dyDescent="0.25">
      <c r="A238" s="52">
        <v>60</v>
      </c>
      <c r="B238" s="11" t="s">
        <v>114</v>
      </c>
      <c r="C238" s="8">
        <v>5721</v>
      </c>
      <c r="D238" s="8" t="s">
        <v>246</v>
      </c>
      <c r="E238" s="8" t="s">
        <v>44</v>
      </c>
      <c r="F238" s="137">
        <v>2.75</v>
      </c>
      <c r="G238" s="137"/>
      <c r="H238" s="277"/>
      <c r="I238" s="110">
        <f t="shared" si="3"/>
        <v>2.75</v>
      </c>
      <c r="M238" s="4"/>
    </row>
    <row r="239" spans="1:13" ht="15" customHeight="1" x14ac:dyDescent="0.25">
      <c r="A239" s="52">
        <v>60</v>
      </c>
      <c r="B239" s="11" t="s">
        <v>114</v>
      </c>
      <c r="C239" s="8">
        <v>953</v>
      </c>
      <c r="D239" s="8" t="s">
        <v>533</v>
      </c>
      <c r="E239" s="8" t="s">
        <v>44</v>
      </c>
      <c r="F239" s="137">
        <v>2.75</v>
      </c>
      <c r="G239" s="137"/>
      <c r="H239" s="277"/>
      <c r="I239" s="110">
        <f t="shared" si="3"/>
        <v>2.75</v>
      </c>
      <c r="M239" s="4"/>
    </row>
    <row r="240" spans="1:13" ht="15" customHeight="1" x14ac:dyDescent="0.25">
      <c r="A240" s="52">
        <v>60</v>
      </c>
      <c r="B240" s="11" t="s">
        <v>114</v>
      </c>
      <c r="C240" s="8">
        <v>2145</v>
      </c>
      <c r="D240" s="8" t="s">
        <v>904</v>
      </c>
      <c r="E240" s="8" t="s">
        <v>44</v>
      </c>
      <c r="F240" s="137">
        <v>2.75</v>
      </c>
      <c r="G240" s="137"/>
      <c r="H240" s="277"/>
      <c r="I240" s="110">
        <f t="shared" si="3"/>
        <v>2.75</v>
      </c>
      <c r="M240" s="4"/>
    </row>
    <row r="241" spans="1:13" ht="15" customHeight="1" x14ac:dyDescent="0.25">
      <c r="A241" s="52">
        <v>60</v>
      </c>
      <c r="B241" s="11" t="s">
        <v>114</v>
      </c>
      <c r="C241" s="8">
        <v>2379</v>
      </c>
      <c r="D241" s="8" t="s">
        <v>188</v>
      </c>
      <c r="E241" s="8" t="s">
        <v>44</v>
      </c>
      <c r="F241" s="137">
        <v>2.75</v>
      </c>
      <c r="G241" s="137"/>
      <c r="H241" s="277"/>
      <c r="I241" s="110">
        <f t="shared" si="3"/>
        <v>2.75</v>
      </c>
      <c r="M241" s="4"/>
    </row>
    <row r="242" spans="1:13" ht="15" customHeight="1" x14ac:dyDescent="0.25">
      <c r="A242" s="52">
        <v>60</v>
      </c>
      <c r="B242" s="11" t="s">
        <v>114</v>
      </c>
      <c r="C242" s="8">
        <v>6166</v>
      </c>
      <c r="D242" s="8" t="s">
        <v>539</v>
      </c>
      <c r="E242" s="8" t="s">
        <v>28</v>
      </c>
      <c r="F242" s="137">
        <v>2.75</v>
      </c>
      <c r="G242" s="137"/>
      <c r="H242" s="277"/>
      <c r="I242" s="110">
        <f t="shared" si="3"/>
        <v>2.75</v>
      </c>
      <c r="M242" s="4"/>
    </row>
    <row r="243" spans="1:13" ht="15" customHeight="1" x14ac:dyDescent="0.25">
      <c r="A243" s="52">
        <v>60</v>
      </c>
      <c r="B243" s="11" t="s">
        <v>114</v>
      </c>
      <c r="C243" s="8">
        <v>14144</v>
      </c>
      <c r="D243" s="8" t="s">
        <v>430</v>
      </c>
      <c r="E243" s="8" t="s">
        <v>28</v>
      </c>
      <c r="F243" s="137">
        <v>2.75</v>
      </c>
      <c r="G243" s="137"/>
      <c r="H243" s="277"/>
      <c r="I243" s="110">
        <f t="shared" si="3"/>
        <v>2.75</v>
      </c>
      <c r="M243" s="4"/>
    </row>
    <row r="244" spans="1:13" ht="15" customHeight="1" x14ac:dyDescent="0.25">
      <c r="A244" s="52">
        <v>60</v>
      </c>
      <c r="B244" s="11" t="s">
        <v>114</v>
      </c>
      <c r="C244" s="8">
        <v>14166</v>
      </c>
      <c r="D244" s="8" t="s">
        <v>397</v>
      </c>
      <c r="E244" s="8" t="s">
        <v>44</v>
      </c>
      <c r="F244" s="137">
        <v>2.75</v>
      </c>
      <c r="G244" s="137"/>
      <c r="H244" s="277"/>
      <c r="I244" s="110">
        <f t="shared" si="3"/>
        <v>2.75</v>
      </c>
      <c r="M244" s="4"/>
    </row>
    <row r="245" spans="1:13" ht="15" customHeight="1" x14ac:dyDescent="0.25">
      <c r="A245" s="52">
        <v>60</v>
      </c>
      <c r="B245" s="11" t="s">
        <v>114</v>
      </c>
      <c r="C245" s="8">
        <v>14168</v>
      </c>
      <c r="D245" s="8" t="s">
        <v>79</v>
      </c>
      <c r="E245" s="8" t="s">
        <v>44</v>
      </c>
      <c r="F245" s="137">
        <v>2.75</v>
      </c>
      <c r="G245" s="137"/>
      <c r="H245" s="277"/>
      <c r="I245" s="110">
        <f t="shared" si="3"/>
        <v>2.75</v>
      </c>
      <c r="M245" s="4"/>
    </row>
    <row r="246" spans="1:13" ht="15" customHeight="1" x14ac:dyDescent="0.25">
      <c r="A246" s="52">
        <v>60</v>
      </c>
      <c r="B246" s="198" t="s">
        <v>114</v>
      </c>
      <c r="C246" s="197">
        <v>14213</v>
      </c>
      <c r="D246" s="197" t="s">
        <v>903</v>
      </c>
      <c r="E246" s="197" t="s">
        <v>58</v>
      </c>
      <c r="F246" s="137">
        <v>2.75</v>
      </c>
      <c r="G246" s="137"/>
      <c r="H246" s="277"/>
      <c r="I246" s="110">
        <f t="shared" si="3"/>
        <v>2.75</v>
      </c>
      <c r="M246" s="4"/>
    </row>
    <row r="247" spans="1:13" ht="15" customHeight="1" x14ac:dyDescent="0.25">
      <c r="A247" s="52">
        <v>69</v>
      </c>
      <c r="B247" s="11" t="s">
        <v>114</v>
      </c>
      <c r="C247" s="8">
        <v>18964</v>
      </c>
      <c r="D247" s="8" t="s">
        <v>1208</v>
      </c>
      <c r="E247" s="8" t="s">
        <v>58</v>
      </c>
      <c r="F247" s="137"/>
      <c r="G247" s="137">
        <v>0.67</v>
      </c>
      <c r="H247" s="277"/>
      <c r="I247" s="110">
        <f t="shared" si="3"/>
        <v>0.67</v>
      </c>
      <c r="M247" s="4"/>
    </row>
    <row r="248" spans="1:13" ht="15" customHeight="1" x14ac:dyDescent="0.25">
      <c r="A248" s="52">
        <v>69</v>
      </c>
      <c r="B248" s="11" t="s">
        <v>114</v>
      </c>
      <c r="C248" s="8">
        <v>18956</v>
      </c>
      <c r="D248" s="8" t="s">
        <v>941</v>
      </c>
      <c r="E248" s="8" t="s">
        <v>58</v>
      </c>
      <c r="F248" s="137"/>
      <c r="G248" s="137">
        <v>0.67</v>
      </c>
      <c r="H248" s="277"/>
      <c r="I248" s="110">
        <f t="shared" si="3"/>
        <v>0.67</v>
      </c>
      <c r="M248" s="4"/>
    </row>
    <row r="249" spans="1:13" ht="15" customHeight="1" x14ac:dyDescent="0.25">
      <c r="A249" s="52">
        <v>69</v>
      </c>
      <c r="B249" s="11" t="s">
        <v>114</v>
      </c>
      <c r="C249" s="8">
        <v>10156</v>
      </c>
      <c r="D249" s="8" t="s">
        <v>1209</v>
      </c>
      <c r="E249" s="8" t="s">
        <v>5</v>
      </c>
      <c r="F249" s="137"/>
      <c r="G249" s="137">
        <v>0.67</v>
      </c>
      <c r="H249" s="277"/>
      <c r="I249" s="110">
        <f t="shared" si="3"/>
        <v>0.67</v>
      </c>
      <c r="M249" s="4"/>
    </row>
    <row r="250" spans="1:13" ht="15" customHeight="1" x14ac:dyDescent="0.25">
      <c r="A250" s="52">
        <v>69</v>
      </c>
      <c r="B250" s="11" t="s">
        <v>114</v>
      </c>
      <c r="C250" s="8">
        <v>18897</v>
      </c>
      <c r="D250" s="8" t="s">
        <v>1210</v>
      </c>
      <c r="E250" s="8" t="s">
        <v>5</v>
      </c>
      <c r="F250" s="137"/>
      <c r="G250" s="137">
        <v>0.67</v>
      </c>
      <c r="H250" s="277"/>
      <c r="I250" s="110">
        <f t="shared" si="3"/>
        <v>0.67</v>
      </c>
      <c r="M250" s="4"/>
    </row>
    <row r="251" spans="1:13" ht="15" customHeight="1" x14ac:dyDescent="0.25">
      <c r="A251" s="52">
        <v>69</v>
      </c>
      <c r="B251" s="11" t="s">
        <v>114</v>
      </c>
      <c r="C251" s="8">
        <v>18896</v>
      </c>
      <c r="D251" s="8" t="s">
        <v>1211</v>
      </c>
      <c r="E251" s="11" t="s">
        <v>5</v>
      </c>
      <c r="F251" s="137"/>
      <c r="G251" s="137">
        <v>0.67</v>
      </c>
      <c r="H251" s="277"/>
      <c r="I251" s="110">
        <f t="shared" si="3"/>
        <v>0.67</v>
      </c>
      <c r="M251" s="4"/>
    </row>
    <row r="252" spans="1:13" ht="15" customHeight="1" thickBot="1" x14ac:dyDescent="0.3">
      <c r="A252" s="80">
        <v>69</v>
      </c>
      <c r="B252" s="178" t="s">
        <v>114</v>
      </c>
      <c r="C252" s="179">
        <v>18906</v>
      </c>
      <c r="D252" s="179" t="s">
        <v>1212</v>
      </c>
      <c r="E252" s="178" t="s">
        <v>5</v>
      </c>
      <c r="F252" s="138"/>
      <c r="G252" s="138">
        <v>0.67</v>
      </c>
      <c r="H252" s="279"/>
      <c r="I252" s="111">
        <f t="shared" si="3"/>
        <v>0.67</v>
      </c>
      <c r="M252" s="4"/>
    </row>
    <row r="253" spans="1:13" ht="15" customHeight="1" x14ac:dyDescent="0.25">
      <c r="A253" s="94">
        <v>1</v>
      </c>
      <c r="B253" s="53" t="s">
        <v>115</v>
      </c>
      <c r="C253" s="53">
        <v>8790</v>
      </c>
      <c r="D253" s="53" t="s">
        <v>171</v>
      </c>
      <c r="E253" s="53" t="s">
        <v>44</v>
      </c>
      <c r="F253" s="132">
        <v>25</v>
      </c>
      <c r="G253" s="132">
        <v>25</v>
      </c>
      <c r="H253" s="288"/>
      <c r="I253" s="110">
        <f t="shared" si="3"/>
        <v>50</v>
      </c>
      <c r="M253" s="4"/>
    </row>
    <row r="254" spans="1:13" ht="15" customHeight="1" x14ac:dyDescent="0.2">
      <c r="A254" s="66">
        <v>1</v>
      </c>
      <c r="B254" s="11" t="s">
        <v>115</v>
      </c>
      <c r="C254" s="98">
        <v>5683</v>
      </c>
      <c r="D254" s="11" t="s">
        <v>547</v>
      </c>
      <c r="E254" s="11" t="s">
        <v>44</v>
      </c>
      <c r="F254" s="133">
        <v>25</v>
      </c>
      <c r="G254" s="133">
        <v>25</v>
      </c>
      <c r="H254" s="278"/>
      <c r="I254" s="110">
        <f t="shared" si="3"/>
        <v>50</v>
      </c>
      <c r="M254" s="4"/>
    </row>
    <row r="255" spans="1:13" ht="15" customHeight="1" x14ac:dyDescent="0.2">
      <c r="A255" s="66">
        <v>3</v>
      </c>
      <c r="B255" s="11" t="s">
        <v>115</v>
      </c>
      <c r="C255" s="98">
        <v>14189</v>
      </c>
      <c r="D255" s="11" t="s">
        <v>893</v>
      </c>
      <c r="E255" s="11" t="s">
        <v>13</v>
      </c>
      <c r="F255" s="133">
        <v>20</v>
      </c>
      <c r="G255" s="133">
        <v>22.5</v>
      </c>
      <c r="H255" s="278"/>
      <c r="I255" s="110">
        <f t="shared" si="3"/>
        <v>42.5</v>
      </c>
      <c r="M255" s="4"/>
    </row>
    <row r="256" spans="1:13" ht="15" customHeight="1" x14ac:dyDescent="0.25">
      <c r="A256" s="66">
        <v>3</v>
      </c>
      <c r="B256" s="11" t="s">
        <v>115</v>
      </c>
      <c r="C256" s="11">
        <v>7951</v>
      </c>
      <c r="D256" s="11" t="s">
        <v>906</v>
      </c>
      <c r="E256" s="11" t="s">
        <v>13</v>
      </c>
      <c r="F256" s="133">
        <v>20</v>
      </c>
      <c r="G256" s="133">
        <v>22.5</v>
      </c>
      <c r="H256" s="278"/>
      <c r="I256" s="110">
        <f t="shared" si="3"/>
        <v>42.5</v>
      </c>
      <c r="M256" s="4"/>
    </row>
    <row r="257" spans="1:13" ht="15" customHeight="1" x14ac:dyDescent="0.25">
      <c r="A257" s="66">
        <v>5</v>
      </c>
      <c r="B257" s="11" t="s">
        <v>115</v>
      </c>
      <c r="C257" s="11">
        <v>9371</v>
      </c>
      <c r="D257" s="11" t="s">
        <v>98</v>
      </c>
      <c r="E257" s="11" t="s">
        <v>13</v>
      </c>
      <c r="F257" s="133">
        <v>22.5</v>
      </c>
      <c r="G257" s="133">
        <v>13.75</v>
      </c>
      <c r="H257" s="278"/>
      <c r="I257" s="110">
        <f t="shared" si="3"/>
        <v>36.25</v>
      </c>
      <c r="M257" s="4"/>
    </row>
    <row r="258" spans="1:13" ht="15" customHeight="1" x14ac:dyDescent="0.25">
      <c r="A258" s="66">
        <v>5</v>
      </c>
      <c r="B258" s="11" t="s">
        <v>115</v>
      </c>
      <c r="C258" s="11">
        <v>8809</v>
      </c>
      <c r="D258" s="11" t="s">
        <v>172</v>
      </c>
      <c r="E258" s="11" t="s">
        <v>13</v>
      </c>
      <c r="F258" s="133">
        <v>22.5</v>
      </c>
      <c r="G258" s="133">
        <v>13.75</v>
      </c>
      <c r="H258" s="278"/>
      <c r="I258" s="110">
        <f t="shared" si="3"/>
        <v>36.25</v>
      </c>
      <c r="M258" s="4"/>
    </row>
    <row r="259" spans="1:13" ht="15" customHeight="1" x14ac:dyDescent="0.25">
      <c r="A259" s="66">
        <v>7</v>
      </c>
      <c r="B259" s="11" t="s">
        <v>115</v>
      </c>
      <c r="C259" s="11">
        <v>11489</v>
      </c>
      <c r="D259" s="11" t="s">
        <v>686</v>
      </c>
      <c r="E259" s="11" t="s">
        <v>44</v>
      </c>
      <c r="F259" s="133">
        <v>17.5</v>
      </c>
      <c r="G259" s="133">
        <v>9.25</v>
      </c>
      <c r="H259" s="278"/>
      <c r="I259" s="110">
        <f t="shared" si="3"/>
        <v>26.75</v>
      </c>
      <c r="M259" s="4"/>
    </row>
    <row r="260" spans="1:13" ht="15" customHeight="1" x14ac:dyDescent="0.2">
      <c r="A260" s="66">
        <v>8</v>
      </c>
      <c r="B260" s="11" t="s">
        <v>115</v>
      </c>
      <c r="C260" s="98">
        <v>12457</v>
      </c>
      <c r="D260" s="11" t="s">
        <v>894</v>
      </c>
      <c r="E260" s="11" t="s">
        <v>13</v>
      </c>
      <c r="F260" s="133">
        <v>11.5</v>
      </c>
      <c r="G260" s="133">
        <v>13.75</v>
      </c>
      <c r="H260" s="278"/>
      <c r="I260" s="110">
        <f t="shared" si="3"/>
        <v>25.25</v>
      </c>
      <c r="M260" s="4"/>
    </row>
    <row r="261" spans="1:13" ht="15" customHeight="1" x14ac:dyDescent="0.2">
      <c r="A261" s="66">
        <v>8</v>
      </c>
      <c r="B261" s="11" t="s">
        <v>115</v>
      </c>
      <c r="C261" s="98">
        <v>11788</v>
      </c>
      <c r="D261" s="11" t="s">
        <v>163</v>
      </c>
      <c r="E261" s="11" t="s">
        <v>13</v>
      </c>
      <c r="F261" s="133">
        <v>11.5</v>
      </c>
      <c r="G261" s="133">
        <v>13.75</v>
      </c>
      <c r="H261" s="278"/>
      <c r="I261" s="110">
        <f t="shared" si="3"/>
        <v>25.25</v>
      </c>
      <c r="M261" s="4"/>
    </row>
    <row r="262" spans="1:13" ht="15" customHeight="1" x14ac:dyDescent="0.25">
      <c r="A262" s="52">
        <v>10</v>
      </c>
      <c r="B262" s="11" t="s">
        <v>115</v>
      </c>
      <c r="C262" s="8">
        <v>12489</v>
      </c>
      <c r="D262" s="8" t="s">
        <v>552</v>
      </c>
      <c r="E262" s="8" t="s">
        <v>14</v>
      </c>
      <c r="F262" s="137"/>
      <c r="G262" s="137">
        <v>20</v>
      </c>
      <c r="H262" s="277"/>
      <c r="I262" s="110">
        <f t="shared" ref="I262:I325" si="4">F262+G262+H262</f>
        <v>20</v>
      </c>
      <c r="M262" s="4"/>
    </row>
    <row r="263" spans="1:13" ht="15" customHeight="1" x14ac:dyDescent="0.2">
      <c r="A263" s="52">
        <v>10</v>
      </c>
      <c r="B263" s="11" t="s">
        <v>115</v>
      </c>
      <c r="C263" s="8">
        <v>378</v>
      </c>
      <c r="D263" s="8" t="s">
        <v>570</v>
      </c>
      <c r="E263" s="8" t="s">
        <v>14</v>
      </c>
      <c r="F263" s="137"/>
      <c r="G263" s="137">
        <v>20</v>
      </c>
      <c r="H263" s="277"/>
      <c r="I263" s="110">
        <f t="shared" si="4"/>
        <v>20</v>
      </c>
      <c r="J263" s="12"/>
      <c r="M263" s="4"/>
    </row>
    <row r="264" spans="1:13" ht="15" customHeight="1" x14ac:dyDescent="0.2">
      <c r="A264" s="52">
        <v>12</v>
      </c>
      <c r="B264" s="11" t="s">
        <v>115</v>
      </c>
      <c r="C264" s="8">
        <v>14187</v>
      </c>
      <c r="D264" s="8" t="s">
        <v>158</v>
      </c>
      <c r="E264" s="8" t="s">
        <v>13</v>
      </c>
      <c r="F264" s="137"/>
      <c r="G264" s="137">
        <v>17.5</v>
      </c>
      <c r="H264" s="277"/>
      <c r="I264" s="110">
        <f t="shared" si="4"/>
        <v>17.5</v>
      </c>
      <c r="J264" s="12"/>
      <c r="M264" s="4"/>
    </row>
    <row r="265" spans="1:13" ht="15" customHeight="1" x14ac:dyDescent="0.25">
      <c r="A265" s="52">
        <v>12</v>
      </c>
      <c r="B265" s="11" t="s">
        <v>115</v>
      </c>
      <c r="C265" s="8">
        <v>18850</v>
      </c>
      <c r="D265" s="8" t="s">
        <v>1001</v>
      </c>
      <c r="E265" s="8" t="s">
        <v>13</v>
      </c>
      <c r="F265" s="137"/>
      <c r="G265" s="137">
        <v>17.5</v>
      </c>
      <c r="H265" s="277"/>
      <c r="I265" s="110">
        <f t="shared" si="4"/>
        <v>17.5</v>
      </c>
      <c r="M265" s="4"/>
    </row>
    <row r="266" spans="1:13" ht="15" customHeight="1" x14ac:dyDescent="0.25">
      <c r="A266" s="66">
        <v>13</v>
      </c>
      <c r="B266" s="11" t="s">
        <v>115</v>
      </c>
      <c r="C266" s="11">
        <v>2145</v>
      </c>
      <c r="D266" s="11" t="s">
        <v>904</v>
      </c>
      <c r="E266" s="11" t="s">
        <v>44</v>
      </c>
      <c r="F266" s="133">
        <v>17.5</v>
      </c>
      <c r="G266" s="133"/>
      <c r="H266" s="278"/>
      <c r="I266" s="110">
        <f t="shared" si="4"/>
        <v>17.5</v>
      </c>
      <c r="M266" s="4"/>
    </row>
    <row r="267" spans="1:13" ht="15" customHeight="1" x14ac:dyDescent="0.25">
      <c r="A267" s="66">
        <v>14</v>
      </c>
      <c r="B267" s="11" t="s">
        <v>115</v>
      </c>
      <c r="C267" s="11">
        <v>2379</v>
      </c>
      <c r="D267" s="11" t="s">
        <v>188</v>
      </c>
      <c r="E267" s="11" t="s">
        <v>44</v>
      </c>
      <c r="F267" s="133">
        <v>11.5</v>
      </c>
      <c r="G267" s="133"/>
      <c r="H267" s="278"/>
      <c r="I267" s="110">
        <f t="shared" si="4"/>
        <v>11.5</v>
      </c>
      <c r="M267" s="4"/>
    </row>
    <row r="268" spans="1:13" ht="15" customHeight="1" x14ac:dyDescent="0.2">
      <c r="A268" s="66">
        <v>14</v>
      </c>
      <c r="B268" s="11" t="s">
        <v>115</v>
      </c>
      <c r="C268" s="98">
        <v>11143</v>
      </c>
      <c r="D268" s="11" t="s">
        <v>883</v>
      </c>
      <c r="E268" s="11" t="s">
        <v>44</v>
      </c>
      <c r="F268" s="133">
        <v>11.5</v>
      </c>
      <c r="G268" s="133"/>
      <c r="H268" s="278"/>
      <c r="I268" s="110">
        <f t="shared" si="4"/>
        <v>11.5</v>
      </c>
      <c r="M268" s="4"/>
    </row>
    <row r="269" spans="1:13" ht="15" customHeight="1" x14ac:dyDescent="0.2">
      <c r="A269" s="66">
        <v>14</v>
      </c>
      <c r="B269" s="11" t="s">
        <v>115</v>
      </c>
      <c r="C269" s="98">
        <v>14166</v>
      </c>
      <c r="D269" s="11" t="s">
        <v>397</v>
      </c>
      <c r="E269" s="11" t="s">
        <v>44</v>
      </c>
      <c r="F269" s="133">
        <v>11.5</v>
      </c>
      <c r="G269" s="133"/>
      <c r="H269" s="278"/>
      <c r="I269" s="110">
        <f t="shared" si="4"/>
        <v>11.5</v>
      </c>
      <c r="M269" s="4"/>
    </row>
    <row r="270" spans="1:13" ht="15" customHeight="1" x14ac:dyDescent="0.2">
      <c r="A270" s="66">
        <v>14</v>
      </c>
      <c r="B270" s="11" t="s">
        <v>115</v>
      </c>
      <c r="C270" s="98">
        <v>13218</v>
      </c>
      <c r="D270" s="11" t="s">
        <v>687</v>
      </c>
      <c r="E270" s="11" t="s">
        <v>44</v>
      </c>
      <c r="F270" s="133">
        <v>11.5</v>
      </c>
      <c r="G270" s="133"/>
      <c r="H270" s="278"/>
      <c r="I270" s="110">
        <f t="shared" si="4"/>
        <v>11.5</v>
      </c>
      <c r="M270" s="4"/>
    </row>
    <row r="271" spans="1:13" ht="15" customHeight="1" x14ac:dyDescent="0.2">
      <c r="A271" s="66">
        <v>14</v>
      </c>
      <c r="B271" s="11" t="s">
        <v>115</v>
      </c>
      <c r="C271" s="98">
        <v>14202</v>
      </c>
      <c r="D271" s="11" t="s">
        <v>884</v>
      </c>
      <c r="E271" s="11" t="s">
        <v>13</v>
      </c>
      <c r="F271" s="133">
        <v>11.5</v>
      </c>
      <c r="G271" s="133"/>
      <c r="H271" s="278"/>
      <c r="I271" s="110">
        <f t="shared" si="4"/>
        <v>11.5</v>
      </c>
      <c r="M271" s="4"/>
    </row>
    <row r="272" spans="1:13" ht="15" customHeight="1" x14ac:dyDescent="0.2">
      <c r="A272" s="66">
        <v>14</v>
      </c>
      <c r="B272" s="198" t="s">
        <v>115</v>
      </c>
      <c r="C272" s="225">
        <v>14191</v>
      </c>
      <c r="D272" s="198" t="s">
        <v>900</v>
      </c>
      <c r="E272" s="198" t="s">
        <v>13</v>
      </c>
      <c r="F272" s="133">
        <v>11.5</v>
      </c>
      <c r="G272" s="133"/>
      <c r="H272" s="278"/>
      <c r="I272" s="110">
        <f t="shared" si="4"/>
        <v>11.5</v>
      </c>
      <c r="J272" s="12"/>
      <c r="M272" s="4"/>
    </row>
    <row r="273" spans="1:13" ht="15" customHeight="1" x14ac:dyDescent="0.25">
      <c r="A273" s="66">
        <v>20</v>
      </c>
      <c r="B273" s="11" t="s">
        <v>115</v>
      </c>
      <c r="C273" s="11">
        <v>5257</v>
      </c>
      <c r="D273" s="11" t="s">
        <v>108</v>
      </c>
      <c r="E273" s="11" t="s">
        <v>44</v>
      </c>
      <c r="F273" s="133"/>
      <c r="G273" s="133">
        <v>9.25</v>
      </c>
      <c r="H273" s="278"/>
      <c r="I273" s="110">
        <f t="shared" si="4"/>
        <v>9.25</v>
      </c>
      <c r="M273" s="4"/>
    </row>
    <row r="274" spans="1:13" ht="15" customHeight="1" x14ac:dyDescent="0.25">
      <c r="A274" s="52">
        <v>20</v>
      </c>
      <c r="B274" s="11" t="s">
        <v>115</v>
      </c>
      <c r="C274" s="8">
        <v>18441</v>
      </c>
      <c r="D274" s="8" t="s">
        <v>1206</v>
      </c>
      <c r="E274" s="11" t="s">
        <v>14</v>
      </c>
      <c r="F274" s="137"/>
      <c r="G274" s="137">
        <v>9.25</v>
      </c>
      <c r="H274" s="277"/>
      <c r="I274" s="110">
        <f t="shared" si="4"/>
        <v>9.25</v>
      </c>
      <c r="M274" s="4"/>
    </row>
    <row r="275" spans="1:13" ht="15" customHeight="1" x14ac:dyDescent="0.25">
      <c r="A275" s="52">
        <v>20</v>
      </c>
      <c r="B275" s="11" t="s">
        <v>115</v>
      </c>
      <c r="C275" s="8">
        <v>14137</v>
      </c>
      <c r="D275" s="8" t="s">
        <v>882</v>
      </c>
      <c r="E275" s="11" t="s">
        <v>14</v>
      </c>
      <c r="F275" s="137"/>
      <c r="G275" s="137">
        <v>9.25</v>
      </c>
      <c r="H275" s="277"/>
      <c r="I275" s="110">
        <f t="shared" si="4"/>
        <v>9.25</v>
      </c>
      <c r="M275" s="4"/>
    </row>
    <row r="276" spans="1:13" ht="15" customHeight="1" x14ac:dyDescent="0.25">
      <c r="A276" s="66">
        <v>20</v>
      </c>
      <c r="B276" s="11" t="s">
        <v>115</v>
      </c>
      <c r="C276" s="198">
        <v>18760</v>
      </c>
      <c r="D276" s="198" t="s">
        <v>1189</v>
      </c>
      <c r="E276" s="198" t="s">
        <v>4</v>
      </c>
      <c r="F276" s="133"/>
      <c r="G276" s="133">
        <v>7.75</v>
      </c>
      <c r="H276" s="278"/>
      <c r="I276" s="110">
        <f t="shared" si="4"/>
        <v>7.75</v>
      </c>
      <c r="M276" s="4"/>
    </row>
    <row r="277" spans="1:13" ht="15" customHeight="1" x14ac:dyDescent="0.25">
      <c r="A277" s="66">
        <v>20</v>
      </c>
      <c r="B277" s="11" t="s">
        <v>115</v>
      </c>
      <c r="C277" s="198">
        <v>14228</v>
      </c>
      <c r="D277" s="198" t="s">
        <v>1202</v>
      </c>
      <c r="E277" s="198" t="s">
        <v>4</v>
      </c>
      <c r="F277" s="133"/>
      <c r="G277" s="133">
        <v>7.75</v>
      </c>
      <c r="H277" s="278"/>
      <c r="I277" s="110">
        <f t="shared" si="4"/>
        <v>7.75</v>
      </c>
      <c r="M277" s="4"/>
    </row>
    <row r="278" spans="1:13" ht="15" customHeight="1" x14ac:dyDescent="0.2">
      <c r="A278" s="66">
        <v>20</v>
      </c>
      <c r="B278" s="11" t="s">
        <v>115</v>
      </c>
      <c r="C278" s="98">
        <v>13553</v>
      </c>
      <c r="D278" s="11" t="s">
        <v>696</v>
      </c>
      <c r="E278" s="198" t="s">
        <v>4</v>
      </c>
      <c r="F278" s="133"/>
      <c r="G278" s="133">
        <v>7.75</v>
      </c>
      <c r="H278" s="278"/>
      <c r="I278" s="110">
        <f t="shared" si="4"/>
        <v>7.75</v>
      </c>
      <c r="M278" s="4"/>
    </row>
    <row r="279" spans="1:13" ht="15" customHeight="1" thickBot="1" x14ac:dyDescent="0.3">
      <c r="A279" s="93">
        <v>20</v>
      </c>
      <c r="B279" s="178" t="s">
        <v>115</v>
      </c>
      <c r="C279" s="178">
        <v>18914</v>
      </c>
      <c r="D279" s="178" t="s">
        <v>1134</v>
      </c>
      <c r="E279" s="178" t="s">
        <v>4</v>
      </c>
      <c r="F279" s="136"/>
      <c r="G279" s="136">
        <v>7.75</v>
      </c>
      <c r="H279" s="280"/>
      <c r="I279" s="110">
        <f t="shared" si="4"/>
        <v>7.75</v>
      </c>
      <c r="M279" s="4"/>
    </row>
    <row r="280" spans="1:13" ht="15" customHeight="1" x14ac:dyDescent="0.25">
      <c r="A280" s="51">
        <v>1</v>
      </c>
      <c r="B280" s="53" t="s">
        <v>33</v>
      </c>
      <c r="C280" s="81">
        <v>1896</v>
      </c>
      <c r="D280" s="81" t="s">
        <v>100</v>
      </c>
      <c r="E280" s="53" t="s">
        <v>13</v>
      </c>
      <c r="F280" s="132">
        <v>25</v>
      </c>
      <c r="G280" s="132">
        <v>25</v>
      </c>
      <c r="H280" s="288"/>
      <c r="I280" s="109">
        <f t="shared" si="4"/>
        <v>50</v>
      </c>
      <c r="M280" s="4"/>
    </row>
    <row r="281" spans="1:13" ht="15" customHeight="1" x14ac:dyDescent="0.25">
      <c r="A281" s="52">
        <v>2</v>
      </c>
      <c r="B281" s="11" t="s">
        <v>33</v>
      </c>
      <c r="C281" s="8">
        <v>10651</v>
      </c>
      <c r="D281" s="8" t="s">
        <v>574</v>
      </c>
      <c r="E281" s="11" t="s">
        <v>13</v>
      </c>
      <c r="F281" s="137">
        <v>22.5</v>
      </c>
      <c r="G281" s="137">
        <v>22.5</v>
      </c>
      <c r="H281" s="277"/>
      <c r="I281" s="110">
        <f t="shared" si="4"/>
        <v>45</v>
      </c>
      <c r="M281" s="4"/>
    </row>
    <row r="282" spans="1:13" ht="15" customHeight="1" x14ac:dyDescent="0.25">
      <c r="A282" s="52">
        <v>3</v>
      </c>
      <c r="B282" s="11" t="s">
        <v>33</v>
      </c>
      <c r="C282" s="8">
        <v>9481</v>
      </c>
      <c r="D282" s="8" t="s">
        <v>591</v>
      </c>
      <c r="E282" s="8" t="s">
        <v>7</v>
      </c>
      <c r="F282" s="137">
        <v>20</v>
      </c>
      <c r="G282" s="137">
        <v>20</v>
      </c>
      <c r="H282" s="277"/>
      <c r="I282" s="110">
        <f t="shared" si="4"/>
        <v>40</v>
      </c>
      <c r="M282" s="4"/>
    </row>
    <row r="283" spans="1:13" ht="15" customHeight="1" x14ac:dyDescent="0.2">
      <c r="A283" s="66">
        <v>3</v>
      </c>
      <c r="B283" s="11" t="s">
        <v>33</v>
      </c>
      <c r="C283" s="98">
        <v>5895</v>
      </c>
      <c r="D283" s="11" t="s">
        <v>208</v>
      </c>
      <c r="E283" s="11" t="s">
        <v>7</v>
      </c>
      <c r="F283" s="133">
        <v>20</v>
      </c>
      <c r="G283" s="133">
        <v>20</v>
      </c>
      <c r="H283" s="278"/>
      <c r="I283" s="110">
        <f t="shared" si="4"/>
        <v>40</v>
      </c>
      <c r="M283" s="4"/>
    </row>
    <row r="284" spans="1:13" ht="15" customHeight="1" x14ac:dyDescent="0.25">
      <c r="A284" s="52">
        <v>5</v>
      </c>
      <c r="B284" s="11" t="s">
        <v>33</v>
      </c>
      <c r="C284" s="8">
        <v>9196</v>
      </c>
      <c r="D284" s="8" t="s">
        <v>559</v>
      </c>
      <c r="E284" s="8" t="s">
        <v>149</v>
      </c>
      <c r="F284" s="137">
        <v>17.5</v>
      </c>
      <c r="G284" s="137">
        <v>17.5</v>
      </c>
      <c r="H284" s="277"/>
      <c r="I284" s="110">
        <f t="shared" si="4"/>
        <v>35</v>
      </c>
      <c r="M284" s="4"/>
    </row>
    <row r="285" spans="1:13" ht="15" customHeight="1" x14ac:dyDescent="0.25">
      <c r="A285" s="66">
        <v>5</v>
      </c>
      <c r="B285" s="11" t="s">
        <v>33</v>
      </c>
      <c r="C285" s="11">
        <v>13237</v>
      </c>
      <c r="D285" s="11" t="s">
        <v>907</v>
      </c>
      <c r="E285" s="8" t="s">
        <v>149</v>
      </c>
      <c r="F285" s="133">
        <v>17.5</v>
      </c>
      <c r="G285" s="133">
        <v>17.5</v>
      </c>
      <c r="H285" s="278"/>
      <c r="I285" s="110">
        <f t="shared" si="4"/>
        <v>35</v>
      </c>
      <c r="M285" s="4"/>
    </row>
    <row r="286" spans="1:13" ht="15" customHeight="1" x14ac:dyDescent="0.25">
      <c r="A286" s="52">
        <v>7</v>
      </c>
      <c r="B286" s="11" t="s">
        <v>33</v>
      </c>
      <c r="C286" s="8">
        <v>17666</v>
      </c>
      <c r="D286" s="8" t="s">
        <v>1213</v>
      </c>
      <c r="E286" s="11" t="s">
        <v>13</v>
      </c>
      <c r="F286" s="137"/>
      <c r="G286" s="137">
        <v>25</v>
      </c>
      <c r="H286" s="277"/>
      <c r="I286" s="110">
        <f t="shared" si="4"/>
        <v>25</v>
      </c>
      <c r="M286" s="4"/>
    </row>
    <row r="287" spans="1:13" ht="15" customHeight="1" x14ac:dyDescent="0.2">
      <c r="A287" s="66">
        <v>8</v>
      </c>
      <c r="B287" s="11" t="s">
        <v>33</v>
      </c>
      <c r="C287" s="98">
        <v>13787</v>
      </c>
      <c r="D287" s="11" t="s">
        <v>670</v>
      </c>
      <c r="E287" s="11" t="s">
        <v>13</v>
      </c>
      <c r="F287" s="133">
        <v>25</v>
      </c>
      <c r="G287" s="133"/>
      <c r="H287" s="278"/>
      <c r="I287" s="110">
        <f t="shared" si="4"/>
        <v>25</v>
      </c>
      <c r="M287" s="4"/>
    </row>
    <row r="288" spans="1:13" ht="15" customHeight="1" x14ac:dyDescent="0.25">
      <c r="A288" s="66">
        <v>9</v>
      </c>
      <c r="B288" s="11" t="s">
        <v>33</v>
      </c>
      <c r="C288" s="11">
        <v>17728</v>
      </c>
      <c r="D288" s="11" t="s">
        <v>1123</v>
      </c>
      <c r="E288" s="11" t="s">
        <v>13</v>
      </c>
      <c r="F288" s="133"/>
      <c r="G288" s="133">
        <v>22.5</v>
      </c>
      <c r="H288" s="278"/>
      <c r="I288" s="110">
        <f t="shared" si="4"/>
        <v>22.5</v>
      </c>
      <c r="M288" s="4"/>
    </row>
    <row r="289" spans="1:13" ht="15" customHeight="1" x14ac:dyDescent="0.25">
      <c r="A289" s="66">
        <v>10</v>
      </c>
      <c r="B289" s="11" t="s">
        <v>33</v>
      </c>
      <c r="C289" s="11">
        <v>4846</v>
      </c>
      <c r="D289" s="11" t="s">
        <v>101</v>
      </c>
      <c r="E289" s="11" t="s">
        <v>13</v>
      </c>
      <c r="F289" s="133">
        <v>22.5</v>
      </c>
      <c r="G289" s="133"/>
      <c r="H289" s="278"/>
      <c r="I289" s="110">
        <f t="shared" si="4"/>
        <v>22.5</v>
      </c>
      <c r="M289" s="4"/>
    </row>
    <row r="290" spans="1:13" ht="15" customHeight="1" x14ac:dyDescent="0.25">
      <c r="A290" s="52">
        <v>11</v>
      </c>
      <c r="B290" s="11" t="s">
        <v>33</v>
      </c>
      <c r="C290" s="8">
        <v>9405</v>
      </c>
      <c r="D290" s="8" t="s">
        <v>579</v>
      </c>
      <c r="E290" s="8" t="s">
        <v>3</v>
      </c>
      <c r="F290" s="137"/>
      <c r="G290" s="137">
        <v>15</v>
      </c>
      <c r="H290" s="277"/>
      <c r="I290" s="110">
        <f t="shared" si="4"/>
        <v>15</v>
      </c>
      <c r="M290" s="4"/>
    </row>
    <row r="291" spans="1:13" ht="15" customHeight="1" x14ac:dyDescent="0.25">
      <c r="A291" s="52">
        <v>11</v>
      </c>
      <c r="B291" s="11" t="s">
        <v>33</v>
      </c>
      <c r="C291" s="8">
        <v>18647</v>
      </c>
      <c r="D291" s="8" t="s">
        <v>1214</v>
      </c>
      <c r="E291" s="8" t="s">
        <v>3</v>
      </c>
      <c r="F291" s="137"/>
      <c r="G291" s="137">
        <v>15</v>
      </c>
      <c r="H291" s="277"/>
      <c r="I291" s="110">
        <f t="shared" si="4"/>
        <v>15</v>
      </c>
      <c r="M291" s="4"/>
    </row>
    <row r="292" spans="1:13" ht="15" customHeight="1" x14ac:dyDescent="0.25">
      <c r="A292" s="66">
        <v>13</v>
      </c>
      <c r="B292" s="11" t="s">
        <v>33</v>
      </c>
      <c r="C292" s="11">
        <v>7038</v>
      </c>
      <c r="D292" s="11" t="s">
        <v>178</v>
      </c>
      <c r="E292" s="11" t="s">
        <v>74</v>
      </c>
      <c r="F292" s="133">
        <v>13.75</v>
      </c>
      <c r="G292" s="133"/>
      <c r="H292" s="278"/>
      <c r="I292" s="110">
        <f t="shared" si="4"/>
        <v>13.75</v>
      </c>
      <c r="M292" s="4"/>
    </row>
    <row r="293" spans="1:13" ht="15" customHeight="1" x14ac:dyDescent="0.25">
      <c r="A293" s="52">
        <v>13</v>
      </c>
      <c r="B293" s="11" t="s">
        <v>33</v>
      </c>
      <c r="C293" s="8">
        <v>7036</v>
      </c>
      <c r="D293" s="8" t="s">
        <v>185</v>
      </c>
      <c r="E293" s="8" t="s">
        <v>74</v>
      </c>
      <c r="F293" s="133">
        <v>13.75</v>
      </c>
      <c r="G293" s="133"/>
      <c r="H293" s="278"/>
      <c r="I293" s="110">
        <f t="shared" si="4"/>
        <v>13.75</v>
      </c>
      <c r="M293" s="4"/>
    </row>
    <row r="294" spans="1:13" ht="15" customHeight="1" x14ac:dyDescent="0.25">
      <c r="A294" s="52">
        <v>13</v>
      </c>
      <c r="B294" s="11" t="s">
        <v>33</v>
      </c>
      <c r="C294" s="8">
        <v>13824</v>
      </c>
      <c r="D294" s="8" t="s">
        <v>673</v>
      </c>
      <c r="E294" s="8" t="s">
        <v>58</v>
      </c>
      <c r="F294" s="137">
        <v>13.75</v>
      </c>
      <c r="G294" s="137"/>
      <c r="H294" s="277"/>
      <c r="I294" s="110">
        <f t="shared" si="4"/>
        <v>13.75</v>
      </c>
      <c r="M294" s="4"/>
    </row>
    <row r="295" spans="1:13" ht="15" customHeight="1" thickBot="1" x14ac:dyDescent="0.3">
      <c r="A295" s="93">
        <v>13</v>
      </c>
      <c r="B295" s="70" t="s">
        <v>33</v>
      </c>
      <c r="C295" s="70">
        <v>10682</v>
      </c>
      <c r="D295" s="70" t="s">
        <v>671</v>
      </c>
      <c r="E295" s="86" t="s">
        <v>58</v>
      </c>
      <c r="F295" s="136">
        <v>13.75</v>
      </c>
      <c r="G295" s="136"/>
      <c r="H295" s="280"/>
      <c r="I295" s="111">
        <f t="shared" si="4"/>
        <v>13.75</v>
      </c>
      <c r="M295" s="4"/>
    </row>
    <row r="296" spans="1:13" ht="15" customHeight="1" x14ac:dyDescent="0.25">
      <c r="A296" s="94">
        <v>1</v>
      </c>
      <c r="B296" s="53" t="s">
        <v>34</v>
      </c>
      <c r="C296" s="53">
        <v>12431</v>
      </c>
      <c r="D296" s="53" t="s">
        <v>524</v>
      </c>
      <c r="E296" s="53" t="s">
        <v>13</v>
      </c>
      <c r="F296" s="132">
        <v>25</v>
      </c>
      <c r="G296" s="132">
        <v>20</v>
      </c>
      <c r="H296" s="288"/>
      <c r="I296" s="110">
        <f t="shared" si="4"/>
        <v>45</v>
      </c>
      <c r="M296" s="4"/>
    </row>
    <row r="297" spans="1:13" ht="15" customHeight="1" x14ac:dyDescent="0.25">
      <c r="A297" s="66">
        <v>1</v>
      </c>
      <c r="B297" s="11" t="s">
        <v>34</v>
      </c>
      <c r="C297" s="11">
        <v>13826</v>
      </c>
      <c r="D297" s="11" t="s">
        <v>908</v>
      </c>
      <c r="E297" s="11" t="s">
        <v>13</v>
      </c>
      <c r="F297" s="133">
        <v>25</v>
      </c>
      <c r="G297" s="133">
        <v>20</v>
      </c>
      <c r="H297" s="278"/>
      <c r="I297" s="110">
        <f t="shared" si="4"/>
        <v>45</v>
      </c>
      <c r="M297" s="4"/>
    </row>
    <row r="298" spans="1:13" ht="15" customHeight="1" x14ac:dyDescent="0.25">
      <c r="A298" s="66">
        <v>3</v>
      </c>
      <c r="B298" s="11" t="s">
        <v>34</v>
      </c>
      <c r="C298" s="11">
        <v>6711</v>
      </c>
      <c r="D298" s="11" t="s">
        <v>180</v>
      </c>
      <c r="E298" s="11" t="s">
        <v>13</v>
      </c>
      <c r="F298" s="133">
        <v>20</v>
      </c>
      <c r="G298" s="133">
        <v>22.5</v>
      </c>
      <c r="H298" s="278"/>
      <c r="I298" s="110">
        <f t="shared" si="4"/>
        <v>42.5</v>
      </c>
      <c r="M298" s="4"/>
    </row>
    <row r="299" spans="1:13" ht="15" customHeight="1" x14ac:dyDescent="0.25">
      <c r="A299" s="52">
        <v>4</v>
      </c>
      <c r="B299" s="11" t="s">
        <v>34</v>
      </c>
      <c r="C299" s="8">
        <v>1306</v>
      </c>
      <c r="D299" s="8" t="s">
        <v>103</v>
      </c>
      <c r="E299" s="11" t="s">
        <v>13</v>
      </c>
      <c r="F299" s="133">
        <v>13.75</v>
      </c>
      <c r="G299" s="133">
        <v>22.5</v>
      </c>
      <c r="H299" s="278"/>
      <c r="I299" s="110">
        <f t="shared" si="4"/>
        <v>36.25</v>
      </c>
      <c r="M299" s="4"/>
    </row>
    <row r="300" spans="1:13" ht="15" customHeight="1" x14ac:dyDescent="0.2">
      <c r="A300" s="66">
        <v>5</v>
      </c>
      <c r="B300" s="11" t="s">
        <v>34</v>
      </c>
      <c r="C300" s="98">
        <v>702</v>
      </c>
      <c r="D300" s="11" t="s">
        <v>111</v>
      </c>
      <c r="E300" s="22" t="s">
        <v>3</v>
      </c>
      <c r="F300" s="133">
        <v>17.5</v>
      </c>
      <c r="G300" s="133">
        <v>13.75</v>
      </c>
      <c r="H300" s="278"/>
      <c r="I300" s="110">
        <f t="shared" si="4"/>
        <v>31.25</v>
      </c>
      <c r="M300" s="4"/>
    </row>
    <row r="301" spans="1:13" ht="15" customHeight="1" x14ac:dyDescent="0.2">
      <c r="A301" s="66">
        <v>6</v>
      </c>
      <c r="B301" s="11" t="s">
        <v>34</v>
      </c>
      <c r="C301" s="98">
        <v>13601</v>
      </c>
      <c r="D301" s="11" t="s">
        <v>909</v>
      </c>
      <c r="E301" s="11" t="s">
        <v>7</v>
      </c>
      <c r="F301" s="133">
        <v>22.5</v>
      </c>
      <c r="G301" s="133">
        <v>7.25</v>
      </c>
      <c r="H301" s="278"/>
      <c r="I301" s="110">
        <f t="shared" si="4"/>
        <v>29.75</v>
      </c>
      <c r="M301" s="4"/>
    </row>
    <row r="302" spans="1:13" ht="15" customHeight="1" x14ac:dyDescent="0.25">
      <c r="A302" s="66">
        <v>7</v>
      </c>
      <c r="B302" s="11" t="s">
        <v>34</v>
      </c>
      <c r="C302" s="11">
        <v>6845</v>
      </c>
      <c r="D302" s="11" t="s">
        <v>179</v>
      </c>
      <c r="E302" s="11" t="s">
        <v>13</v>
      </c>
      <c r="F302" s="133"/>
      <c r="G302" s="133">
        <v>25</v>
      </c>
      <c r="H302" s="278"/>
      <c r="I302" s="110">
        <f t="shared" si="4"/>
        <v>25</v>
      </c>
      <c r="M302" s="4"/>
    </row>
    <row r="303" spans="1:13" ht="15" customHeight="1" x14ac:dyDescent="0.25">
      <c r="A303" s="66">
        <v>7</v>
      </c>
      <c r="B303" s="11" t="s">
        <v>34</v>
      </c>
      <c r="C303" s="11">
        <v>1308</v>
      </c>
      <c r="D303" s="11" t="s">
        <v>102</v>
      </c>
      <c r="E303" s="11" t="s">
        <v>13</v>
      </c>
      <c r="F303" s="133"/>
      <c r="G303" s="133">
        <v>25</v>
      </c>
      <c r="H303" s="278"/>
      <c r="I303" s="110">
        <f t="shared" si="4"/>
        <v>25</v>
      </c>
      <c r="M303" s="4"/>
    </row>
    <row r="304" spans="1:13" ht="15" customHeight="1" x14ac:dyDescent="0.2">
      <c r="A304" s="66">
        <v>9</v>
      </c>
      <c r="B304" s="11" t="s">
        <v>34</v>
      </c>
      <c r="C304" s="98">
        <v>13602</v>
      </c>
      <c r="D304" s="11" t="s">
        <v>910</v>
      </c>
      <c r="E304" s="11" t="s">
        <v>7</v>
      </c>
      <c r="F304" s="133">
        <v>22.5</v>
      </c>
      <c r="G304" s="133"/>
      <c r="H304" s="278"/>
      <c r="I304" s="110">
        <f t="shared" si="4"/>
        <v>22.5</v>
      </c>
      <c r="M304" s="4"/>
    </row>
    <row r="305" spans="1:13" ht="15" customHeight="1" x14ac:dyDescent="0.25">
      <c r="A305" s="66">
        <v>10</v>
      </c>
      <c r="B305" s="11" t="s">
        <v>34</v>
      </c>
      <c r="C305" s="11">
        <v>14384</v>
      </c>
      <c r="D305" s="11" t="s">
        <v>911</v>
      </c>
      <c r="E305" s="11" t="s">
        <v>9</v>
      </c>
      <c r="F305" s="133">
        <v>20</v>
      </c>
      <c r="G305" s="133"/>
      <c r="H305" s="278"/>
      <c r="I305" s="110">
        <f t="shared" si="4"/>
        <v>20</v>
      </c>
      <c r="M305" s="4"/>
    </row>
    <row r="306" spans="1:13" ht="15" customHeight="1" x14ac:dyDescent="0.25">
      <c r="A306" s="66">
        <v>11</v>
      </c>
      <c r="B306" s="11" t="s">
        <v>34</v>
      </c>
      <c r="C306" s="11">
        <v>1890</v>
      </c>
      <c r="D306" s="11" t="s">
        <v>59</v>
      </c>
      <c r="E306" s="11" t="s">
        <v>5</v>
      </c>
      <c r="F306" s="137"/>
      <c r="G306" s="137">
        <v>17.5</v>
      </c>
      <c r="H306" s="277"/>
      <c r="I306" s="110">
        <f t="shared" si="4"/>
        <v>17.5</v>
      </c>
      <c r="M306" s="4"/>
    </row>
    <row r="307" spans="1:13" ht="15" customHeight="1" x14ac:dyDescent="0.25">
      <c r="A307" s="52">
        <v>12</v>
      </c>
      <c r="B307" s="11" t="s">
        <v>34</v>
      </c>
      <c r="C307" s="8">
        <v>16975</v>
      </c>
      <c r="D307" s="8" t="s">
        <v>1124</v>
      </c>
      <c r="E307" s="11" t="s">
        <v>5</v>
      </c>
      <c r="F307" s="137"/>
      <c r="G307" s="137">
        <v>17.5</v>
      </c>
      <c r="H307" s="277"/>
      <c r="I307" s="110">
        <f t="shared" si="4"/>
        <v>17.5</v>
      </c>
      <c r="M307" s="4"/>
    </row>
    <row r="308" spans="1:13" ht="15" customHeight="1" x14ac:dyDescent="0.2">
      <c r="A308" s="66">
        <v>13</v>
      </c>
      <c r="B308" s="11" t="s">
        <v>34</v>
      </c>
      <c r="C308" s="98">
        <v>2180</v>
      </c>
      <c r="D308" s="11" t="s">
        <v>181</v>
      </c>
      <c r="E308" s="22" t="s">
        <v>3</v>
      </c>
      <c r="F308" s="133">
        <v>17.5</v>
      </c>
      <c r="G308" s="133"/>
      <c r="H308" s="278"/>
      <c r="I308" s="110">
        <f t="shared" si="4"/>
        <v>17.5</v>
      </c>
      <c r="M308" s="4"/>
    </row>
    <row r="309" spans="1:13" ht="15" customHeight="1" x14ac:dyDescent="0.25">
      <c r="A309" s="52">
        <v>14</v>
      </c>
      <c r="B309" s="11" t="s">
        <v>34</v>
      </c>
      <c r="C309" s="8">
        <v>10552</v>
      </c>
      <c r="D309" s="8" t="s">
        <v>530</v>
      </c>
      <c r="E309" s="11" t="s">
        <v>74</v>
      </c>
      <c r="F309" s="137">
        <v>8</v>
      </c>
      <c r="G309" s="137">
        <v>9.25</v>
      </c>
      <c r="H309" s="277"/>
      <c r="I309" s="110">
        <f t="shared" si="4"/>
        <v>17.25</v>
      </c>
      <c r="M309" s="4"/>
    </row>
    <row r="310" spans="1:13" ht="15" customHeight="1" x14ac:dyDescent="0.25">
      <c r="A310" s="66">
        <v>14</v>
      </c>
      <c r="B310" s="11" t="s">
        <v>34</v>
      </c>
      <c r="C310" s="11">
        <v>12496</v>
      </c>
      <c r="D310" s="11" t="s">
        <v>529</v>
      </c>
      <c r="E310" s="11" t="s">
        <v>5</v>
      </c>
      <c r="F310" s="133">
        <v>8</v>
      </c>
      <c r="G310" s="133">
        <v>9.25</v>
      </c>
      <c r="H310" s="278"/>
      <c r="I310" s="110">
        <f t="shared" si="4"/>
        <v>17.25</v>
      </c>
      <c r="M310" s="4"/>
    </row>
    <row r="311" spans="1:13" ht="15" customHeight="1" x14ac:dyDescent="0.25">
      <c r="A311" s="52">
        <v>16</v>
      </c>
      <c r="B311" s="11" t="s">
        <v>34</v>
      </c>
      <c r="C311" s="8">
        <v>18515</v>
      </c>
      <c r="D311" s="8" t="s">
        <v>1215</v>
      </c>
      <c r="E311" s="8" t="s">
        <v>44</v>
      </c>
      <c r="F311" s="137"/>
      <c r="G311" s="137">
        <v>13.75</v>
      </c>
      <c r="H311" s="277"/>
      <c r="I311" s="110">
        <f t="shared" si="4"/>
        <v>13.75</v>
      </c>
      <c r="M311" s="4"/>
    </row>
    <row r="312" spans="1:13" ht="15" customHeight="1" x14ac:dyDescent="0.25">
      <c r="A312" s="52">
        <v>16</v>
      </c>
      <c r="B312" s="11" t="s">
        <v>34</v>
      </c>
      <c r="C312" s="8">
        <v>2241</v>
      </c>
      <c r="D312" s="8" t="s">
        <v>527</v>
      </c>
      <c r="E312" s="8" t="s">
        <v>44</v>
      </c>
      <c r="F312" s="137"/>
      <c r="G312" s="137">
        <v>13.75</v>
      </c>
      <c r="H312" s="277"/>
      <c r="I312" s="110">
        <f t="shared" si="4"/>
        <v>13.75</v>
      </c>
      <c r="M312" s="4"/>
    </row>
    <row r="313" spans="1:13" ht="15" customHeight="1" x14ac:dyDescent="0.2">
      <c r="A313" s="66">
        <v>16</v>
      </c>
      <c r="B313" s="11" t="s">
        <v>34</v>
      </c>
      <c r="C313" s="98">
        <v>18535</v>
      </c>
      <c r="D313" s="11" t="s">
        <v>1125</v>
      </c>
      <c r="E313" s="11" t="s">
        <v>3</v>
      </c>
      <c r="F313" s="133"/>
      <c r="G313" s="133">
        <v>13.75</v>
      </c>
      <c r="H313" s="278"/>
      <c r="I313" s="110">
        <f t="shared" si="4"/>
        <v>13.75</v>
      </c>
      <c r="J313" s="12"/>
      <c r="M313" s="4"/>
    </row>
    <row r="314" spans="1:13" ht="15" customHeight="1" x14ac:dyDescent="0.25">
      <c r="A314" s="52">
        <v>19</v>
      </c>
      <c r="B314" s="198" t="s">
        <v>34</v>
      </c>
      <c r="C314" s="197">
        <v>9789</v>
      </c>
      <c r="D314" s="197" t="s">
        <v>55</v>
      </c>
      <c r="E314" s="198" t="s">
        <v>13</v>
      </c>
      <c r="F314" s="137">
        <v>13.75</v>
      </c>
      <c r="G314" s="137"/>
      <c r="H314" s="277"/>
      <c r="I314" s="110">
        <f t="shared" si="4"/>
        <v>13.75</v>
      </c>
      <c r="M314" s="4"/>
    </row>
    <row r="315" spans="1:13" ht="15" customHeight="1" x14ac:dyDescent="0.25">
      <c r="A315" s="66">
        <v>19</v>
      </c>
      <c r="B315" s="11" t="s">
        <v>34</v>
      </c>
      <c r="C315" s="11">
        <v>13812</v>
      </c>
      <c r="D315" s="11" t="s">
        <v>912</v>
      </c>
      <c r="E315" s="11" t="s">
        <v>44</v>
      </c>
      <c r="F315" s="133">
        <v>13.75</v>
      </c>
      <c r="G315" s="133"/>
      <c r="H315" s="278"/>
      <c r="I315" s="110">
        <f t="shared" si="4"/>
        <v>13.75</v>
      </c>
      <c r="M315" s="4"/>
    </row>
    <row r="316" spans="1:13" ht="15" customHeight="1" x14ac:dyDescent="0.25">
      <c r="A316" s="66">
        <v>19</v>
      </c>
      <c r="B316" s="11" t="s">
        <v>34</v>
      </c>
      <c r="C316" s="11">
        <v>14405</v>
      </c>
      <c r="D316" s="11" t="s">
        <v>675</v>
      </c>
      <c r="E316" s="11" t="s">
        <v>44</v>
      </c>
      <c r="F316" s="133">
        <v>13.75</v>
      </c>
      <c r="G316" s="133"/>
      <c r="H316" s="278"/>
      <c r="I316" s="110">
        <f t="shared" si="4"/>
        <v>13.75</v>
      </c>
      <c r="M316" s="4"/>
    </row>
    <row r="317" spans="1:13" ht="15" customHeight="1" x14ac:dyDescent="0.25">
      <c r="A317" s="52">
        <v>22</v>
      </c>
      <c r="B317" s="11" t="s">
        <v>34</v>
      </c>
      <c r="C317" s="8">
        <v>2353</v>
      </c>
      <c r="D317" s="8" t="s">
        <v>599</v>
      </c>
      <c r="E317" s="11" t="s">
        <v>9</v>
      </c>
      <c r="F317" s="137">
        <v>11.25</v>
      </c>
      <c r="G317" s="137"/>
      <c r="H317" s="277"/>
      <c r="I317" s="110">
        <f t="shared" si="4"/>
        <v>11.25</v>
      </c>
      <c r="M317" s="4"/>
    </row>
    <row r="318" spans="1:13" ht="15" customHeight="1" x14ac:dyDescent="0.25">
      <c r="A318" s="52">
        <v>22</v>
      </c>
      <c r="B318" s="11" t="s">
        <v>34</v>
      </c>
      <c r="C318" s="8">
        <v>2358</v>
      </c>
      <c r="D318" s="8" t="s">
        <v>209</v>
      </c>
      <c r="E318" s="11" t="s">
        <v>9</v>
      </c>
      <c r="F318" s="137">
        <v>11.25</v>
      </c>
      <c r="G318" s="137"/>
      <c r="H318" s="277"/>
      <c r="I318" s="110">
        <f t="shared" si="4"/>
        <v>11.25</v>
      </c>
      <c r="M318" s="4"/>
    </row>
    <row r="319" spans="1:13" ht="15" customHeight="1" x14ac:dyDescent="0.25">
      <c r="A319" s="66">
        <v>22</v>
      </c>
      <c r="B319" s="11" t="s">
        <v>34</v>
      </c>
      <c r="C319" s="11">
        <v>1985</v>
      </c>
      <c r="D319" s="11" t="s">
        <v>64</v>
      </c>
      <c r="E319" s="11" t="s">
        <v>4</v>
      </c>
      <c r="F319" s="133">
        <v>11.25</v>
      </c>
      <c r="G319" s="133"/>
      <c r="H319" s="278"/>
      <c r="I319" s="110">
        <f t="shared" si="4"/>
        <v>11.25</v>
      </c>
      <c r="M319" s="4"/>
    </row>
    <row r="320" spans="1:13" ht="15" customHeight="1" x14ac:dyDescent="0.25">
      <c r="A320" s="66">
        <v>22</v>
      </c>
      <c r="B320" s="11" t="s">
        <v>34</v>
      </c>
      <c r="C320" s="11">
        <v>14386</v>
      </c>
      <c r="D320" s="11" t="s">
        <v>913</v>
      </c>
      <c r="E320" s="11" t="s">
        <v>4</v>
      </c>
      <c r="F320" s="133">
        <v>11.25</v>
      </c>
      <c r="G320" s="133"/>
      <c r="H320" s="278"/>
      <c r="I320" s="110">
        <f t="shared" si="4"/>
        <v>11.25</v>
      </c>
      <c r="M320" s="4"/>
    </row>
    <row r="321" spans="1:13" ht="15" customHeight="1" x14ac:dyDescent="0.25">
      <c r="A321" s="52">
        <v>26</v>
      </c>
      <c r="B321" s="11" t="s">
        <v>34</v>
      </c>
      <c r="C321" s="8">
        <v>17027</v>
      </c>
      <c r="D321" s="8" t="s">
        <v>1216</v>
      </c>
      <c r="E321" s="11" t="s">
        <v>5</v>
      </c>
      <c r="F321" s="137"/>
      <c r="G321" s="137">
        <v>9.25</v>
      </c>
      <c r="H321" s="277"/>
      <c r="I321" s="110">
        <f t="shared" si="4"/>
        <v>9.25</v>
      </c>
      <c r="M321" s="4"/>
    </row>
    <row r="322" spans="1:13" ht="15" customHeight="1" x14ac:dyDescent="0.25">
      <c r="A322" s="52">
        <v>26</v>
      </c>
      <c r="B322" s="11" t="s">
        <v>34</v>
      </c>
      <c r="C322" s="8">
        <v>13845</v>
      </c>
      <c r="D322" s="8" t="s">
        <v>930</v>
      </c>
      <c r="E322" s="11" t="s">
        <v>5</v>
      </c>
      <c r="F322" s="137"/>
      <c r="G322" s="137">
        <v>9.25</v>
      </c>
      <c r="H322" s="277"/>
      <c r="I322" s="110">
        <f t="shared" si="4"/>
        <v>9.25</v>
      </c>
      <c r="M322" s="4"/>
    </row>
    <row r="323" spans="1:13" ht="15" customHeight="1" x14ac:dyDescent="0.25">
      <c r="A323" s="66">
        <v>28</v>
      </c>
      <c r="B323" s="11" t="s">
        <v>34</v>
      </c>
      <c r="C323" s="11">
        <v>1962</v>
      </c>
      <c r="D323" s="11" t="s">
        <v>110</v>
      </c>
      <c r="E323" s="11" t="s">
        <v>74</v>
      </c>
      <c r="F323" s="137">
        <v>8</v>
      </c>
      <c r="G323" s="137"/>
      <c r="H323" s="277"/>
      <c r="I323" s="110">
        <f t="shared" si="4"/>
        <v>8</v>
      </c>
      <c r="M323" s="4"/>
    </row>
    <row r="324" spans="1:13" ht="15" customHeight="1" x14ac:dyDescent="0.25">
      <c r="A324" s="66">
        <v>28</v>
      </c>
      <c r="B324" s="11" t="s">
        <v>34</v>
      </c>
      <c r="C324" s="11">
        <v>13964</v>
      </c>
      <c r="D324" s="11" t="s">
        <v>599</v>
      </c>
      <c r="E324" s="11" t="s">
        <v>74</v>
      </c>
      <c r="F324" s="133">
        <v>8</v>
      </c>
      <c r="G324" s="133"/>
      <c r="H324" s="278"/>
      <c r="I324" s="110">
        <f t="shared" si="4"/>
        <v>8</v>
      </c>
      <c r="M324" s="4"/>
    </row>
    <row r="325" spans="1:13" ht="15" customHeight="1" x14ac:dyDescent="0.25">
      <c r="A325" s="66">
        <v>28</v>
      </c>
      <c r="B325" s="11" t="s">
        <v>34</v>
      </c>
      <c r="C325" s="11">
        <v>13965</v>
      </c>
      <c r="D325" s="11" t="s">
        <v>915</v>
      </c>
      <c r="E325" s="11" t="s">
        <v>74</v>
      </c>
      <c r="F325" s="133">
        <v>8</v>
      </c>
      <c r="G325" s="133"/>
      <c r="H325" s="278"/>
      <c r="I325" s="110">
        <f t="shared" si="4"/>
        <v>8</v>
      </c>
      <c r="M325" s="4"/>
    </row>
    <row r="326" spans="1:13" ht="15" customHeight="1" x14ac:dyDescent="0.2">
      <c r="A326" s="66">
        <v>28</v>
      </c>
      <c r="B326" s="11" t="s">
        <v>34</v>
      </c>
      <c r="C326" s="98">
        <v>14291</v>
      </c>
      <c r="D326" s="11" t="s">
        <v>914</v>
      </c>
      <c r="E326" s="11" t="s">
        <v>74</v>
      </c>
      <c r="F326" s="133">
        <v>8</v>
      </c>
      <c r="G326" s="133"/>
      <c r="H326" s="278"/>
      <c r="I326" s="110">
        <f t="shared" ref="I326:I389" si="5">F326+G326+H326</f>
        <v>8</v>
      </c>
      <c r="M326" s="4"/>
    </row>
    <row r="327" spans="1:13" ht="15" customHeight="1" x14ac:dyDescent="0.25">
      <c r="A327" s="52">
        <v>32</v>
      </c>
      <c r="B327" s="11" t="s">
        <v>34</v>
      </c>
      <c r="C327" s="8">
        <v>18803</v>
      </c>
      <c r="D327" s="8" t="s">
        <v>1217</v>
      </c>
      <c r="E327" s="11" t="s">
        <v>316</v>
      </c>
      <c r="F327" s="137"/>
      <c r="G327" s="137">
        <v>7.25</v>
      </c>
      <c r="H327" s="277"/>
      <c r="I327" s="110">
        <f t="shared" si="5"/>
        <v>7.25</v>
      </c>
      <c r="M327" s="4"/>
    </row>
    <row r="328" spans="1:13" ht="15" customHeight="1" x14ac:dyDescent="0.2">
      <c r="A328" s="66">
        <v>32</v>
      </c>
      <c r="B328" s="11" t="s">
        <v>34</v>
      </c>
      <c r="C328" s="98">
        <v>18805</v>
      </c>
      <c r="D328" s="11" t="s">
        <v>1218</v>
      </c>
      <c r="E328" s="11" t="s">
        <v>316</v>
      </c>
      <c r="F328" s="137"/>
      <c r="G328" s="137">
        <v>7.25</v>
      </c>
      <c r="H328" s="277"/>
      <c r="I328" s="110">
        <f t="shared" si="5"/>
        <v>7.25</v>
      </c>
      <c r="M328" s="4"/>
    </row>
    <row r="329" spans="1:13" ht="15" customHeight="1" x14ac:dyDescent="0.2">
      <c r="A329" s="66">
        <v>32</v>
      </c>
      <c r="B329" s="11" t="s">
        <v>34</v>
      </c>
      <c r="C329" s="98">
        <v>13891</v>
      </c>
      <c r="D329" s="11" t="s">
        <v>1219</v>
      </c>
      <c r="E329" s="11" t="s">
        <v>3</v>
      </c>
      <c r="F329" s="137"/>
      <c r="G329" s="137">
        <v>7.25</v>
      </c>
      <c r="H329" s="277"/>
      <c r="I329" s="110">
        <f t="shared" si="5"/>
        <v>7.25</v>
      </c>
      <c r="M329" s="4"/>
    </row>
    <row r="330" spans="1:13" ht="15" customHeight="1" x14ac:dyDescent="0.2">
      <c r="A330" s="66">
        <v>32</v>
      </c>
      <c r="B330" s="11" t="s">
        <v>34</v>
      </c>
      <c r="C330" s="98">
        <v>18645</v>
      </c>
      <c r="D330" s="11" t="s">
        <v>1126</v>
      </c>
      <c r="E330" s="22" t="s">
        <v>3</v>
      </c>
      <c r="F330" s="133"/>
      <c r="G330" s="133">
        <v>7.25</v>
      </c>
      <c r="H330" s="278"/>
      <c r="I330" s="110">
        <f t="shared" si="5"/>
        <v>7.25</v>
      </c>
      <c r="M330" s="4"/>
    </row>
    <row r="331" spans="1:13" ht="15" customHeight="1" x14ac:dyDescent="0.25">
      <c r="A331" s="52">
        <v>32</v>
      </c>
      <c r="B331" s="11" t="s">
        <v>34</v>
      </c>
      <c r="C331" s="8">
        <v>17544</v>
      </c>
      <c r="D331" s="8" t="s">
        <v>1220</v>
      </c>
      <c r="E331" s="11" t="s">
        <v>58</v>
      </c>
      <c r="F331" s="137"/>
      <c r="G331" s="137">
        <v>7.25</v>
      </c>
      <c r="H331" s="277"/>
      <c r="I331" s="110">
        <f t="shared" si="5"/>
        <v>7.25</v>
      </c>
      <c r="M331" s="4"/>
    </row>
    <row r="332" spans="1:13" ht="15" customHeight="1" x14ac:dyDescent="0.25">
      <c r="A332" s="52">
        <v>32</v>
      </c>
      <c r="B332" s="11" t="s">
        <v>34</v>
      </c>
      <c r="C332" s="8"/>
      <c r="D332" s="8" t="s">
        <v>1127</v>
      </c>
      <c r="E332" s="8" t="s">
        <v>58</v>
      </c>
      <c r="F332" s="137"/>
      <c r="G332" s="137">
        <v>7.25</v>
      </c>
      <c r="H332" s="277"/>
      <c r="I332" s="110">
        <f t="shared" si="5"/>
        <v>7.25</v>
      </c>
      <c r="M332" s="4"/>
    </row>
    <row r="333" spans="1:13" ht="15" customHeight="1" thickBot="1" x14ac:dyDescent="0.3">
      <c r="A333" s="80">
        <v>32</v>
      </c>
      <c r="B333" s="70" t="s">
        <v>34</v>
      </c>
      <c r="C333" s="86">
        <v>13606</v>
      </c>
      <c r="D333" s="86" t="s">
        <v>929</v>
      </c>
      <c r="E333" s="86" t="s">
        <v>7</v>
      </c>
      <c r="F333" s="138"/>
      <c r="G333" s="138">
        <v>7.25</v>
      </c>
      <c r="H333" s="279"/>
      <c r="I333" s="111">
        <f t="shared" si="5"/>
        <v>7.25</v>
      </c>
      <c r="M333" s="4"/>
    </row>
    <row r="334" spans="1:13" ht="15" customHeight="1" x14ac:dyDescent="0.25">
      <c r="A334" s="94">
        <v>1</v>
      </c>
      <c r="B334" s="53" t="s">
        <v>32</v>
      </c>
      <c r="C334" s="53">
        <v>12431</v>
      </c>
      <c r="D334" s="53" t="s">
        <v>524</v>
      </c>
      <c r="E334" s="53" t="s">
        <v>13</v>
      </c>
      <c r="F334" s="132">
        <v>22.5</v>
      </c>
      <c r="G334" s="132">
        <v>25</v>
      </c>
      <c r="H334" s="288"/>
      <c r="I334" s="110">
        <f t="shared" si="5"/>
        <v>47.5</v>
      </c>
      <c r="M334" s="4"/>
    </row>
    <row r="335" spans="1:13" ht="15" customHeight="1" x14ac:dyDescent="0.2">
      <c r="A335" s="66">
        <v>2</v>
      </c>
      <c r="B335" s="11" t="s">
        <v>32</v>
      </c>
      <c r="C335" s="98">
        <v>13826</v>
      </c>
      <c r="D335" s="11" t="s">
        <v>908</v>
      </c>
      <c r="E335" s="11" t="s">
        <v>13</v>
      </c>
      <c r="F335" s="133">
        <v>25</v>
      </c>
      <c r="G335" s="133">
        <v>20</v>
      </c>
      <c r="H335" s="278"/>
      <c r="I335" s="110">
        <f t="shared" si="5"/>
        <v>45</v>
      </c>
      <c r="M335" s="4"/>
    </row>
    <row r="336" spans="1:13" ht="15" customHeight="1" x14ac:dyDescent="0.25">
      <c r="A336" s="66">
        <v>2</v>
      </c>
      <c r="B336" s="11" t="s">
        <v>32</v>
      </c>
      <c r="C336" s="11">
        <v>1896</v>
      </c>
      <c r="D336" s="11" t="s">
        <v>100</v>
      </c>
      <c r="E336" s="11" t="s">
        <v>13</v>
      </c>
      <c r="F336" s="133">
        <v>22.5</v>
      </c>
      <c r="G336" s="133">
        <v>22.5</v>
      </c>
      <c r="H336" s="278"/>
      <c r="I336" s="110">
        <f t="shared" si="5"/>
        <v>45</v>
      </c>
      <c r="M336" s="4"/>
    </row>
    <row r="337" spans="1:13" ht="15" customHeight="1" x14ac:dyDescent="0.25">
      <c r="A337" s="66">
        <v>4</v>
      </c>
      <c r="B337" s="198" t="s">
        <v>32</v>
      </c>
      <c r="C337" s="198">
        <v>4846</v>
      </c>
      <c r="D337" s="198" t="s">
        <v>101</v>
      </c>
      <c r="E337" s="198" t="s">
        <v>13</v>
      </c>
      <c r="F337" s="137">
        <v>20</v>
      </c>
      <c r="G337" s="137">
        <v>13.75</v>
      </c>
      <c r="H337" s="277"/>
      <c r="I337" s="110">
        <f t="shared" si="5"/>
        <v>33.75</v>
      </c>
      <c r="M337" s="4"/>
    </row>
    <row r="338" spans="1:13" ht="15" customHeight="1" x14ac:dyDescent="0.25">
      <c r="A338" s="66">
        <v>5</v>
      </c>
      <c r="B338" s="11" t="s">
        <v>32</v>
      </c>
      <c r="C338" s="11">
        <v>9841</v>
      </c>
      <c r="D338" s="11" t="s">
        <v>591</v>
      </c>
      <c r="E338" s="11" t="s">
        <v>7</v>
      </c>
      <c r="F338" s="133">
        <v>17.5</v>
      </c>
      <c r="G338" s="133">
        <v>13.75</v>
      </c>
      <c r="H338" s="278"/>
      <c r="I338" s="110">
        <f t="shared" si="5"/>
        <v>31.25</v>
      </c>
      <c r="M338" s="4"/>
    </row>
    <row r="339" spans="1:13" ht="15" customHeight="1" x14ac:dyDescent="0.25">
      <c r="A339" s="66">
        <v>5</v>
      </c>
      <c r="B339" s="11" t="s">
        <v>32</v>
      </c>
      <c r="C339" s="11">
        <v>13601</v>
      </c>
      <c r="D339" s="11" t="s">
        <v>916</v>
      </c>
      <c r="E339" s="11" t="s">
        <v>7</v>
      </c>
      <c r="F339" s="133">
        <v>17.5</v>
      </c>
      <c r="G339" s="133">
        <v>13.75</v>
      </c>
      <c r="H339" s="278"/>
      <c r="I339" s="110">
        <f t="shared" si="5"/>
        <v>31.25</v>
      </c>
      <c r="M339" s="4"/>
    </row>
    <row r="340" spans="1:13" ht="15" customHeight="1" x14ac:dyDescent="0.25">
      <c r="A340" s="52">
        <v>7</v>
      </c>
      <c r="B340" s="11" t="s">
        <v>32</v>
      </c>
      <c r="C340" s="8">
        <v>10651</v>
      </c>
      <c r="D340" s="8" t="s">
        <v>574</v>
      </c>
      <c r="E340" s="11" t="s">
        <v>13</v>
      </c>
      <c r="F340" s="137">
        <v>8.25</v>
      </c>
      <c r="G340" s="137">
        <v>17.5</v>
      </c>
      <c r="H340" s="277"/>
      <c r="I340" s="110">
        <f t="shared" si="5"/>
        <v>25.75</v>
      </c>
      <c r="M340" s="4"/>
    </row>
    <row r="341" spans="1:13" ht="15" customHeight="1" x14ac:dyDescent="0.25">
      <c r="A341" s="66">
        <v>8</v>
      </c>
      <c r="B341" s="11" t="s">
        <v>32</v>
      </c>
      <c r="C341" s="11">
        <v>17666</v>
      </c>
      <c r="D341" s="11" t="s">
        <v>1213</v>
      </c>
      <c r="E341" s="11" t="s">
        <v>13</v>
      </c>
      <c r="F341" s="133"/>
      <c r="G341" s="133">
        <v>25</v>
      </c>
      <c r="H341" s="278"/>
      <c r="I341" s="110">
        <f t="shared" si="5"/>
        <v>25</v>
      </c>
      <c r="M341" s="4"/>
    </row>
    <row r="342" spans="1:13" ht="15" customHeight="1" x14ac:dyDescent="0.2">
      <c r="A342" s="66">
        <v>9</v>
      </c>
      <c r="B342" s="11" t="s">
        <v>32</v>
      </c>
      <c r="C342" s="98">
        <v>13787</v>
      </c>
      <c r="D342" s="11" t="s">
        <v>670</v>
      </c>
      <c r="E342" s="11" t="s">
        <v>13</v>
      </c>
      <c r="F342" s="133">
        <v>25</v>
      </c>
      <c r="G342" s="133"/>
      <c r="H342" s="278"/>
      <c r="I342" s="110">
        <f t="shared" si="5"/>
        <v>25</v>
      </c>
      <c r="M342" s="4"/>
    </row>
    <row r="343" spans="1:13" ht="15" customHeight="1" x14ac:dyDescent="0.25">
      <c r="A343" s="66">
        <v>10</v>
      </c>
      <c r="B343" s="11" t="s">
        <v>32</v>
      </c>
      <c r="C343" s="11">
        <v>1308</v>
      </c>
      <c r="D343" s="11" t="s">
        <v>102</v>
      </c>
      <c r="E343" s="11" t="s">
        <v>13</v>
      </c>
      <c r="F343" s="137"/>
      <c r="G343" s="137">
        <v>22.5</v>
      </c>
      <c r="H343" s="277"/>
      <c r="I343" s="110">
        <f t="shared" si="5"/>
        <v>22.5</v>
      </c>
      <c r="M343" s="4"/>
    </row>
    <row r="344" spans="1:13" ht="15" customHeight="1" x14ac:dyDescent="0.25">
      <c r="A344" s="52">
        <v>11</v>
      </c>
      <c r="B344" s="11" t="s">
        <v>32</v>
      </c>
      <c r="C344" s="8">
        <v>17728</v>
      </c>
      <c r="D344" s="8" t="s">
        <v>1123</v>
      </c>
      <c r="E344" s="8" t="s">
        <v>13</v>
      </c>
      <c r="F344" s="137"/>
      <c r="G344" s="137">
        <v>20</v>
      </c>
      <c r="H344" s="277"/>
      <c r="I344" s="110">
        <f t="shared" si="5"/>
        <v>20</v>
      </c>
      <c r="M344" s="4"/>
    </row>
    <row r="345" spans="1:13" ht="15" customHeight="1" x14ac:dyDescent="0.25">
      <c r="A345" s="52">
        <v>12</v>
      </c>
      <c r="B345" s="11" t="s">
        <v>32</v>
      </c>
      <c r="C345" s="8">
        <v>9789</v>
      </c>
      <c r="D345" s="8" t="s">
        <v>55</v>
      </c>
      <c r="E345" s="11" t="s">
        <v>13</v>
      </c>
      <c r="F345" s="137">
        <v>20</v>
      </c>
      <c r="G345" s="137"/>
      <c r="H345" s="277"/>
      <c r="I345" s="110">
        <f t="shared" si="5"/>
        <v>20</v>
      </c>
      <c r="M345" s="4"/>
    </row>
    <row r="346" spans="1:13" ht="15" customHeight="1" x14ac:dyDescent="0.25">
      <c r="A346" s="66">
        <v>13</v>
      </c>
      <c r="B346" s="11" t="s">
        <v>32</v>
      </c>
      <c r="C346" s="11">
        <v>6845</v>
      </c>
      <c r="D346" s="11" t="s">
        <v>179</v>
      </c>
      <c r="E346" s="11" t="s">
        <v>13</v>
      </c>
      <c r="F346" s="137"/>
      <c r="G346" s="137">
        <v>17.5</v>
      </c>
      <c r="H346" s="277"/>
      <c r="I346" s="110">
        <f t="shared" si="5"/>
        <v>17.5</v>
      </c>
      <c r="M346" s="4"/>
    </row>
    <row r="347" spans="1:13" ht="15" customHeight="1" x14ac:dyDescent="0.25">
      <c r="A347" s="66">
        <v>14</v>
      </c>
      <c r="B347" s="11" t="s">
        <v>32</v>
      </c>
      <c r="C347" s="11">
        <v>6711</v>
      </c>
      <c r="D347" s="11" t="s">
        <v>180</v>
      </c>
      <c r="E347" s="11" t="s">
        <v>13</v>
      </c>
      <c r="F347" s="137"/>
      <c r="G347" s="137">
        <v>13.75</v>
      </c>
      <c r="H347" s="277"/>
      <c r="I347" s="110">
        <f t="shared" si="5"/>
        <v>13.75</v>
      </c>
      <c r="M347" s="4"/>
    </row>
    <row r="348" spans="1:13" ht="15" customHeight="1" x14ac:dyDescent="0.25">
      <c r="A348" s="52">
        <v>15</v>
      </c>
      <c r="B348" s="11" t="s">
        <v>32</v>
      </c>
      <c r="C348" s="8">
        <v>2180</v>
      </c>
      <c r="D348" s="8" t="s">
        <v>181</v>
      </c>
      <c r="E348" s="8" t="s">
        <v>3</v>
      </c>
      <c r="F348" s="137">
        <v>13.75</v>
      </c>
      <c r="G348" s="137"/>
      <c r="H348" s="277"/>
      <c r="I348" s="110">
        <f t="shared" si="5"/>
        <v>13.75</v>
      </c>
      <c r="M348" s="4"/>
    </row>
    <row r="349" spans="1:13" ht="15" customHeight="1" x14ac:dyDescent="0.25">
      <c r="A349" s="66">
        <v>15</v>
      </c>
      <c r="B349" s="11" t="s">
        <v>32</v>
      </c>
      <c r="C349" s="11">
        <v>7036</v>
      </c>
      <c r="D349" s="11" t="s">
        <v>185</v>
      </c>
      <c r="E349" s="11" t="s">
        <v>74</v>
      </c>
      <c r="F349" s="137">
        <v>13.75</v>
      </c>
      <c r="G349" s="137"/>
      <c r="H349" s="277"/>
      <c r="I349" s="110">
        <f t="shared" si="5"/>
        <v>13.75</v>
      </c>
      <c r="M349" s="4"/>
    </row>
    <row r="350" spans="1:13" ht="15" customHeight="1" x14ac:dyDescent="0.25">
      <c r="A350" s="52">
        <v>15</v>
      </c>
      <c r="B350" s="11" t="s">
        <v>32</v>
      </c>
      <c r="C350" s="8">
        <v>9405</v>
      </c>
      <c r="D350" s="8" t="s">
        <v>579</v>
      </c>
      <c r="E350" s="8" t="s">
        <v>3</v>
      </c>
      <c r="F350" s="137">
        <v>13.75</v>
      </c>
      <c r="G350" s="137"/>
      <c r="H350" s="277"/>
      <c r="I350" s="110">
        <f t="shared" si="5"/>
        <v>13.75</v>
      </c>
      <c r="M350" s="4"/>
    </row>
    <row r="351" spans="1:13" ht="15" customHeight="1" x14ac:dyDescent="0.2">
      <c r="A351" s="66">
        <v>15</v>
      </c>
      <c r="B351" s="11" t="s">
        <v>32</v>
      </c>
      <c r="C351" s="98">
        <v>14291</v>
      </c>
      <c r="D351" s="11" t="s">
        <v>914</v>
      </c>
      <c r="E351" s="11" t="s">
        <v>74</v>
      </c>
      <c r="F351" s="133">
        <v>13.75</v>
      </c>
      <c r="G351" s="133"/>
      <c r="H351" s="278"/>
      <c r="I351" s="110">
        <f t="shared" si="5"/>
        <v>13.75</v>
      </c>
      <c r="M351" s="4"/>
    </row>
    <row r="352" spans="1:13" ht="15" customHeight="1" x14ac:dyDescent="0.25">
      <c r="A352" s="66">
        <v>19</v>
      </c>
      <c r="B352" s="11" t="s">
        <v>32</v>
      </c>
      <c r="C352" s="11">
        <v>7038</v>
      </c>
      <c r="D352" s="11" t="s">
        <v>178</v>
      </c>
      <c r="E352" s="11" t="s">
        <v>74</v>
      </c>
      <c r="F352" s="137">
        <v>10</v>
      </c>
      <c r="G352" s="137"/>
      <c r="H352" s="277"/>
      <c r="I352" s="110">
        <f t="shared" si="5"/>
        <v>10</v>
      </c>
      <c r="M352" s="4"/>
    </row>
    <row r="353" spans="1:13" ht="15" customHeight="1" x14ac:dyDescent="0.2">
      <c r="A353" s="66">
        <v>19</v>
      </c>
      <c r="B353" s="11" t="s">
        <v>32</v>
      </c>
      <c r="C353" s="98">
        <v>10552</v>
      </c>
      <c r="D353" s="11" t="s">
        <v>530</v>
      </c>
      <c r="E353" s="11" t="s">
        <v>74</v>
      </c>
      <c r="F353" s="133">
        <v>10</v>
      </c>
      <c r="G353" s="133"/>
      <c r="H353" s="278"/>
      <c r="I353" s="110">
        <f t="shared" si="5"/>
        <v>10</v>
      </c>
      <c r="M353" s="4"/>
    </row>
    <row r="354" spans="1:13" ht="15" customHeight="1" x14ac:dyDescent="0.25">
      <c r="A354" s="66">
        <v>21</v>
      </c>
      <c r="B354" s="11" t="s">
        <v>32</v>
      </c>
      <c r="C354" s="11">
        <v>702</v>
      </c>
      <c r="D354" s="11" t="s">
        <v>111</v>
      </c>
      <c r="E354" s="11" t="s">
        <v>3</v>
      </c>
      <c r="F354" s="137"/>
      <c r="G354" s="137">
        <v>9.25</v>
      </c>
      <c r="H354" s="277"/>
      <c r="I354" s="110">
        <f t="shared" si="5"/>
        <v>9.25</v>
      </c>
      <c r="M354" s="4"/>
    </row>
    <row r="355" spans="1:13" ht="15" customHeight="1" x14ac:dyDescent="0.25">
      <c r="A355" s="66">
        <v>21</v>
      </c>
      <c r="B355" s="11" t="s">
        <v>32</v>
      </c>
      <c r="C355" s="11">
        <v>18540</v>
      </c>
      <c r="D355" s="11" t="s">
        <v>1221</v>
      </c>
      <c r="E355" s="11" t="s">
        <v>3</v>
      </c>
      <c r="F355" s="133"/>
      <c r="G355" s="133">
        <v>9.25</v>
      </c>
      <c r="H355" s="278"/>
      <c r="I355" s="110">
        <f t="shared" si="5"/>
        <v>9.25</v>
      </c>
      <c r="M355" s="4"/>
    </row>
    <row r="356" spans="1:13" ht="15" customHeight="1" x14ac:dyDescent="0.2">
      <c r="A356" s="66">
        <v>21</v>
      </c>
      <c r="B356" s="11" t="s">
        <v>32</v>
      </c>
      <c r="C356" s="98">
        <v>17757</v>
      </c>
      <c r="D356" s="11" t="s">
        <v>833</v>
      </c>
      <c r="E356" s="11" t="s">
        <v>7</v>
      </c>
      <c r="F356" s="137"/>
      <c r="G356" s="137">
        <v>9.25</v>
      </c>
      <c r="H356" s="277"/>
      <c r="I356" s="110">
        <f t="shared" si="5"/>
        <v>9.25</v>
      </c>
      <c r="M356" s="4"/>
    </row>
    <row r="357" spans="1:13" ht="15" customHeight="1" x14ac:dyDescent="0.25">
      <c r="A357" s="52">
        <v>21</v>
      </c>
      <c r="B357" s="198" t="s">
        <v>32</v>
      </c>
      <c r="C357" s="197">
        <v>13606</v>
      </c>
      <c r="D357" s="197" t="s">
        <v>929</v>
      </c>
      <c r="E357" s="197" t="s">
        <v>7</v>
      </c>
      <c r="F357" s="137"/>
      <c r="G357" s="137">
        <v>9.25</v>
      </c>
      <c r="H357" s="277"/>
      <c r="I357" s="110">
        <f t="shared" si="5"/>
        <v>9.25</v>
      </c>
      <c r="M357" s="4"/>
    </row>
    <row r="358" spans="1:13" ht="15" customHeight="1" x14ac:dyDescent="0.25">
      <c r="A358" s="52">
        <v>25</v>
      </c>
      <c r="B358" s="11" t="s">
        <v>32</v>
      </c>
      <c r="C358" s="8">
        <v>1306</v>
      </c>
      <c r="D358" s="8" t="s">
        <v>103</v>
      </c>
      <c r="E358" s="11" t="s">
        <v>13</v>
      </c>
      <c r="F358" s="137">
        <v>8.25</v>
      </c>
      <c r="G358" s="137"/>
      <c r="H358" s="277"/>
      <c r="I358" s="110">
        <f t="shared" si="5"/>
        <v>8.25</v>
      </c>
      <c r="M358" s="4"/>
    </row>
    <row r="359" spans="1:13" ht="15" customHeight="1" x14ac:dyDescent="0.25">
      <c r="A359" s="66">
        <v>25</v>
      </c>
      <c r="B359" s="11" t="s">
        <v>32</v>
      </c>
      <c r="C359" s="11">
        <v>5895</v>
      </c>
      <c r="D359" s="11" t="s">
        <v>208</v>
      </c>
      <c r="E359" s="11" t="s">
        <v>7</v>
      </c>
      <c r="F359" s="133">
        <v>8.25</v>
      </c>
      <c r="G359" s="133"/>
      <c r="H359" s="278"/>
      <c r="I359" s="110">
        <f t="shared" si="5"/>
        <v>8.25</v>
      </c>
      <c r="M359" s="4"/>
    </row>
    <row r="360" spans="1:13" ht="15" customHeight="1" x14ac:dyDescent="0.25">
      <c r="A360" s="66">
        <v>25</v>
      </c>
      <c r="B360" s="11" t="s">
        <v>32</v>
      </c>
      <c r="C360" s="11">
        <v>13602</v>
      </c>
      <c r="D360" s="11" t="s">
        <v>910</v>
      </c>
      <c r="E360" s="11" t="s">
        <v>7</v>
      </c>
      <c r="F360" s="133">
        <v>8.25</v>
      </c>
      <c r="G360" s="133"/>
      <c r="H360" s="278"/>
      <c r="I360" s="110">
        <f t="shared" si="5"/>
        <v>8.25</v>
      </c>
      <c r="M360" s="4"/>
    </row>
    <row r="361" spans="1:13" ht="15" customHeight="1" x14ac:dyDescent="0.2">
      <c r="A361" s="66">
        <v>28</v>
      </c>
      <c r="B361" s="11" t="s">
        <v>32</v>
      </c>
      <c r="C361" s="98">
        <v>18535</v>
      </c>
      <c r="D361" s="11" t="s">
        <v>1125</v>
      </c>
      <c r="E361" s="11" t="s">
        <v>3</v>
      </c>
      <c r="F361" s="133"/>
      <c r="G361" s="133">
        <v>8</v>
      </c>
      <c r="H361" s="278"/>
      <c r="I361" s="110">
        <f t="shared" si="5"/>
        <v>8</v>
      </c>
      <c r="M361" s="4"/>
    </row>
    <row r="362" spans="1:13" ht="15" customHeight="1" thickBot="1" x14ac:dyDescent="0.25">
      <c r="A362" s="93">
        <v>28</v>
      </c>
      <c r="B362" s="70" t="s">
        <v>32</v>
      </c>
      <c r="C362" s="226">
        <v>18647</v>
      </c>
      <c r="D362" s="70" t="s">
        <v>1214</v>
      </c>
      <c r="E362" s="70" t="s">
        <v>3</v>
      </c>
      <c r="F362" s="136"/>
      <c r="G362" s="136">
        <v>8</v>
      </c>
      <c r="H362" s="280"/>
      <c r="I362" s="111">
        <f t="shared" si="5"/>
        <v>8</v>
      </c>
      <c r="M362" s="4"/>
    </row>
    <row r="363" spans="1:13" ht="15" customHeight="1" x14ac:dyDescent="0.25">
      <c r="A363" s="94">
        <v>1</v>
      </c>
      <c r="B363" s="53" t="s">
        <v>18</v>
      </c>
      <c r="C363" s="53">
        <v>16488</v>
      </c>
      <c r="D363" s="53" t="s">
        <v>827</v>
      </c>
      <c r="E363" s="53" t="s">
        <v>13</v>
      </c>
      <c r="F363" s="132">
        <v>13.75</v>
      </c>
      <c r="G363" s="132">
        <v>25</v>
      </c>
      <c r="H363" s="288"/>
      <c r="I363" s="110">
        <f t="shared" si="5"/>
        <v>38.75</v>
      </c>
      <c r="M363" s="4"/>
    </row>
    <row r="364" spans="1:13" ht="15" customHeight="1" x14ac:dyDescent="0.25">
      <c r="A364" s="66">
        <v>2</v>
      </c>
      <c r="B364" s="198" t="s">
        <v>18</v>
      </c>
      <c r="C364" s="198">
        <v>12083</v>
      </c>
      <c r="D364" s="197" t="s">
        <v>544</v>
      </c>
      <c r="E364" s="198" t="s">
        <v>382</v>
      </c>
      <c r="F364" s="133">
        <v>25</v>
      </c>
      <c r="G364" s="133">
        <v>13.75</v>
      </c>
      <c r="H364" s="278"/>
      <c r="I364" s="110">
        <f t="shared" si="5"/>
        <v>38.75</v>
      </c>
      <c r="M364" s="4"/>
    </row>
    <row r="365" spans="1:13" ht="15" customHeight="1" x14ac:dyDescent="0.25">
      <c r="A365" s="66">
        <v>3</v>
      </c>
      <c r="B365" s="11" t="s">
        <v>18</v>
      </c>
      <c r="C365" s="8">
        <v>11032</v>
      </c>
      <c r="D365" s="8" t="s">
        <v>550</v>
      </c>
      <c r="E365" s="11" t="s">
        <v>5</v>
      </c>
      <c r="F365" s="137">
        <v>13.75</v>
      </c>
      <c r="G365" s="137">
        <v>22.5</v>
      </c>
      <c r="H365" s="277"/>
      <c r="I365" s="110">
        <f t="shared" si="5"/>
        <v>36.25</v>
      </c>
      <c r="M365" s="4"/>
    </row>
    <row r="366" spans="1:13" ht="15" customHeight="1" x14ac:dyDescent="0.25">
      <c r="A366" s="66">
        <v>3</v>
      </c>
      <c r="B366" s="11" t="s">
        <v>18</v>
      </c>
      <c r="C366" s="8">
        <v>11035</v>
      </c>
      <c r="D366" s="8" t="s">
        <v>575</v>
      </c>
      <c r="E366" s="11" t="s">
        <v>5</v>
      </c>
      <c r="F366" s="137">
        <v>13.75</v>
      </c>
      <c r="G366" s="137">
        <v>22.5</v>
      </c>
      <c r="H366" s="277"/>
      <c r="I366" s="110">
        <f t="shared" si="5"/>
        <v>36.25</v>
      </c>
      <c r="M366" s="4"/>
    </row>
    <row r="367" spans="1:13" ht="15" customHeight="1" x14ac:dyDescent="0.25">
      <c r="A367" s="66">
        <v>5</v>
      </c>
      <c r="B367" s="11" t="s">
        <v>18</v>
      </c>
      <c r="C367" s="8">
        <v>5420</v>
      </c>
      <c r="D367" s="8" t="s">
        <v>589</v>
      </c>
      <c r="E367" s="11" t="s">
        <v>13</v>
      </c>
      <c r="F367" s="137"/>
      <c r="G367" s="137">
        <v>25</v>
      </c>
      <c r="H367" s="277"/>
      <c r="I367" s="110">
        <f t="shared" si="5"/>
        <v>25</v>
      </c>
      <c r="M367" s="4"/>
    </row>
    <row r="368" spans="1:13" ht="15" customHeight="1" x14ac:dyDescent="0.25">
      <c r="A368" s="66">
        <v>6</v>
      </c>
      <c r="B368" s="11" t="s">
        <v>18</v>
      </c>
      <c r="C368" s="11">
        <v>8336</v>
      </c>
      <c r="D368" s="11" t="s">
        <v>189</v>
      </c>
      <c r="E368" s="11" t="s">
        <v>382</v>
      </c>
      <c r="F368" s="133">
        <v>25</v>
      </c>
      <c r="G368" s="133"/>
      <c r="H368" s="278"/>
      <c r="I368" s="110">
        <f t="shared" si="5"/>
        <v>25</v>
      </c>
      <c r="M368" s="4"/>
    </row>
    <row r="369" spans="1:13" ht="15" customHeight="1" x14ac:dyDescent="0.2">
      <c r="A369" s="66">
        <v>7</v>
      </c>
      <c r="B369" s="11" t="s">
        <v>18</v>
      </c>
      <c r="C369" s="98">
        <v>15658</v>
      </c>
      <c r="D369" s="11" t="s">
        <v>743</v>
      </c>
      <c r="E369" s="11" t="s">
        <v>5</v>
      </c>
      <c r="F369" s="133">
        <v>9.25</v>
      </c>
      <c r="G369" s="133">
        <v>13.75</v>
      </c>
      <c r="H369" s="278"/>
      <c r="I369" s="110">
        <f t="shared" si="5"/>
        <v>23</v>
      </c>
      <c r="M369" s="4"/>
    </row>
    <row r="370" spans="1:13" ht="15" customHeight="1" x14ac:dyDescent="0.25">
      <c r="A370" s="66">
        <v>8</v>
      </c>
      <c r="B370" s="198" t="s">
        <v>18</v>
      </c>
      <c r="C370" s="198">
        <v>11311</v>
      </c>
      <c r="D370" s="197" t="s">
        <v>564</v>
      </c>
      <c r="E370" s="198" t="s">
        <v>13</v>
      </c>
      <c r="F370" s="133">
        <v>22.5</v>
      </c>
      <c r="G370" s="133"/>
      <c r="H370" s="278"/>
      <c r="I370" s="110">
        <f t="shared" si="5"/>
        <v>22.5</v>
      </c>
      <c r="M370" s="4"/>
    </row>
    <row r="371" spans="1:13" ht="15" customHeight="1" x14ac:dyDescent="0.25">
      <c r="A371" s="52">
        <v>8</v>
      </c>
      <c r="B371" s="11" t="s">
        <v>18</v>
      </c>
      <c r="C371" s="8">
        <v>12881</v>
      </c>
      <c r="D371" s="8" t="s">
        <v>551</v>
      </c>
      <c r="E371" s="8" t="s">
        <v>13</v>
      </c>
      <c r="F371" s="137">
        <v>22.5</v>
      </c>
      <c r="G371" s="137"/>
      <c r="H371" s="277"/>
      <c r="I371" s="110">
        <f t="shared" si="5"/>
        <v>22.5</v>
      </c>
      <c r="M371" s="4"/>
    </row>
    <row r="372" spans="1:13" ht="15" customHeight="1" x14ac:dyDescent="0.2">
      <c r="A372" s="66">
        <v>10</v>
      </c>
      <c r="B372" s="11" t="s">
        <v>18</v>
      </c>
      <c r="C372" s="98">
        <v>20176</v>
      </c>
      <c r="D372" s="11" t="s">
        <v>1222</v>
      </c>
      <c r="E372" s="11" t="s">
        <v>13</v>
      </c>
      <c r="F372" s="133"/>
      <c r="G372" s="133">
        <v>20</v>
      </c>
      <c r="H372" s="278"/>
      <c r="I372" s="110">
        <f t="shared" si="5"/>
        <v>20</v>
      </c>
      <c r="M372" s="4"/>
    </row>
    <row r="373" spans="1:13" ht="15" customHeight="1" x14ac:dyDescent="0.2">
      <c r="A373" s="66">
        <v>10</v>
      </c>
      <c r="B373" s="11" t="s">
        <v>18</v>
      </c>
      <c r="C373" s="98">
        <v>20178</v>
      </c>
      <c r="D373" s="11" t="s">
        <v>1223</v>
      </c>
      <c r="E373" s="11" t="s">
        <v>13</v>
      </c>
      <c r="F373" s="133"/>
      <c r="G373" s="133">
        <v>20</v>
      </c>
      <c r="H373" s="278"/>
      <c r="I373" s="110">
        <f t="shared" si="5"/>
        <v>20</v>
      </c>
      <c r="M373" s="4"/>
    </row>
    <row r="374" spans="1:13" ht="15" customHeight="1" x14ac:dyDescent="0.25">
      <c r="A374" s="66">
        <v>12</v>
      </c>
      <c r="B374" s="11" t="s">
        <v>18</v>
      </c>
      <c r="C374" s="11">
        <v>11813</v>
      </c>
      <c r="D374" s="8" t="s">
        <v>565</v>
      </c>
      <c r="E374" s="11" t="s">
        <v>13</v>
      </c>
      <c r="F374" s="133">
        <v>20</v>
      </c>
      <c r="G374" s="133"/>
      <c r="H374" s="278"/>
      <c r="I374" s="110">
        <f t="shared" si="5"/>
        <v>20</v>
      </c>
      <c r="J374" s="101"/>
      <c r="M374" s="4"/>
    </row>
    <row r="375" spans="1:13" ht="15" customHeight="1" x14ac:dyDescent="0.2">
      <c r="A375" s="66">
        <v>12</v>
      </c>
      <c r="B375" s="11" t="s">
        <v>18</v>
      </c>
      <c r="C375" s="98">
        <v>16475</v>
      </c>
      <c r="D375" s="11" t="s">
        <v>824</v>
      </c>
      <c r="E375" s="11" t="s">
        <v>13</v>
      </c>
      <c r="F375" s="133">
        <v>20</v>
      </c>
      <c r="G375" s="133"/>
      <c r="H375" s="278"/>
      <c r="I375" s="110">
        <f t="shared" si="5"/>
        <v>20</v>
      </c>
      <c r="M375" s="4"/>
    </row>
    <row r="376" spans="1:13" ht="15" customHeight="1" x14ac:dyDescent="0.25">
      <c r="A376" s="66">
        <v>14</v>
      </c>
      <c r="B376" s="11" t="s">
        <v>18</v>
      </c>
      <c r="C376" s="8">
        <v>11027</v>
      </c>
      <c r="D376" s="8" t="s">
        <v>593</v>
      </c>
      <c r="E376" s="11" t="s">
        <v>5</v>
      </c>
      <c r="F376" s="137">
        <v>9.25</v>
      </c>
      <c r="G376" s="137">
        <v>9.25</v>
      </c>
      <c r="H376" s="277"/>
      <c r="I376" s="110">
        <f t="shared" si="5"/>
        <v>18.5</v>
      </c>
      <c r="M376" s="4"/>
    </row>
    <row r="377" spans="1:13" ht="15" customHeight="1" x14ac:dyDescent="0.25">
      <c r="A377" s="66">
        <v>14</v>
      </c>
      <c r="B377" s="11" t="s">
        <v>18</v>
      </c>
      <c r="C377" s="11">
        <v>7897</v>
      </c>
      <c r="D377" s="11" t="s">
        <v>829</v>
      </c>
      <c r="E377" s="11" t="s">
        <v>5</v>
      </c>
      <c r="F377" s="133">
        <v>9.25</v>
      </c>
      <c r="G377" s="133">
        <v>9.25</v>
      </c>
      <c r="H377" s="278"/>
      <c r="I377" s="110">
        <f t="shared" si="5"/>
        <v>18.5</v>
      </c>
      <c r="M377" s="4"/>
    </row>
    <row r="378" spans="1:13" ht="15" customHeight="1" x14ac:dyDescent="0.25">
      <c r="A378" s="66">
        <v>16</v>
      </c>
      <c r="B378" s="11" t="s">
        <v>18</v>
      </c>
      <c r="C378" s="8">
        <v>4193</v>
      </c>
      <c r="D378" s="8" t="s">
        <v>577</v>
      </c>
      <c r="E378" s="8" t="s">
        <v>3</v>
      </c>
      <c r="F378" s="137"/>
      <c r="G378" s="137">
        <v>17.5</v>
      </c>
      <c r="H378" s="277"/>
      <c r="I378" s="110">
        <f t="shared" si="5"/>
        <v>17.5</v>
      </c>
      <c r="M378" s="4"/>
    </row>
    <row r="379" spans="1:13" ht="15" customHeight="1" x14ac:dyDescent="0.25">
      <c r="A379" s="66">
        <v>16</v>
      </c>
      <c r="B379" s="11" t="s">
        <v>18</v>
      </c>
      <c r="C379" s="8">
        <v>17368</v>
      </c>
      <c r="D379" s="8" t="s">
        <v>1224</v>
      </c>
      <c r="E379" s="8" t="s">
        <v>3</v>
      </c>
      <c r="F379" s="137"/>
      <c r="G379" s="137">
        <v>17.5</v>
      </c>
      <c r="H379" s="277"/>
      <c r="I379" s="110">
        <f t="shared" si="5"/>
        <v>17.5</v>
      </c>
      <c r="M379" s="4"/>
    </row>
    <row r="380" spans="1:13" ht="15" customHeight="1" x14ac:dyDescent="0.25">
      <c r="A380" s="66">
        <v>18</v>
      </c>
      <c r="B380" s="11" t="s">
        <v>18</v>
      </c>
      <c r="C380" s="11">
        <v>3517</v>
      </c>
      <c r="D380" s="11" t="s">
        <v>825</v>
      </c>
      <c r="E380" s="11" t="s">
        <v>13</v>
      </c>
      <c r="F380" s="133">
        <v>17.5</v>
      </c>
      <c r="G380" s="133"/>
      <c r="H380" s="278"/>
      <c r="I380" s="110">
        <f t="shared" si="5"/>
        <v>17.5</v>
      </c>
      <c r="M380" s="4"/>
    </row>
    <row r="381" spans="1:13" ht="15" customHeight="1" x14ac:dyDescent="0.2">
      <c r="A381" s="66">
        <v>18</v>
      </c>
      <c r="B381" s="11" t="s">
        <v>18</v>
      </c>
      <c r="C381" s="98">
        <v>7604</v>
      </c>
      <c r="D381" s="11" t="s">
        <v>260</v>
      </c>
      <c r="E381" s="11" t="s">
        <v>13</v>
      </c>
      <c r="F381" s="133">
        <v>17.5</v>
      </c>
      <c r="G381" s="133"/>
      <c r="H381" s="278"/>
      <c r="I381" s="110">
        <f t="shared" si="5"/>
        <v>17.5</v>
      </c>
      <c r="M381" s="4"/>
    </row>
    <row r="382" spans="1:13" ht="15" customHeight="1" x14ac:dyDescent="0.25">
      <c r="A382" s="52">
        <v>20</v>
      </c>
      <c r="B382" s="11" t="s">
        <v>18</v>
      </c>
      <c r="C382" s="11">
        <v>12090</v>
      </c>
      <c r="D382" s="8" t="s">
        <v>576</v>
      </c>
      <c r="E382" s="11" t="s">
        <v>382</v>
      </c>
      <c r="F382" s="133">
        <v>7.25</v>
      </c>
      <c r="G382" s="133">
        <v>7.25</v>
      </c>
      <c r="H382" s="278"/>
      <c r="I382" s="110">
        <f t="shared" si="5"/>
        <v>14.5</v>
      </c>
      <c r="M382" s="4"/>
    </row>
    <row r="383" spans="1:13" ht="15" customHeight="1" x14ac:dyDescent="0.25">
      <c r="A383" s="52">
        <v>20</v>
      </c>
      <c r="B383" s="11" t="s">
        <v>18</v>
      </c>
      <c r="C383" s="11">
        <v>15711</v>
      </c>
      <c r="D383" s="11" t="s">
        <v>830</v>
      </c>
      <c r="E383" s="11" t="s">
        <v>3</v>
      </c>
      <c r="F383" s="133">
        <v>7.25</v>
      </c>
      <c r="G383" s="133">
        <v>7.25</v>
      </c>
      <c r="H383" s="278"/>
      <c r="I383" s="110">
        <f t="shared" si="5"/>
        <v>14.5</v>
      </c>
      <c r="M383" s="4"/>
    </row>
    <row r="384" spans="1:13" ht="15" customHeight="1" x14ac:dyDescent="0.25">
      <c r="A384" s="66">
        <v>20</v>
      </c>
      <c r="B384" s="11" t="s">
        <v>18</v>
      </c>
      <c r="C384" s="11">
        <v>15555</v>
      </c>
      <c r="D384" s="11" t="s">
        <v>831</v>
      </c>
      <c r="E384" s="11" t="s">
        <v>3</v>
      </c>
      <c r="F384" s="133">
        <v>7.25</v>
      </c>
      <c r="G384" s="133">
        <v>7.25</v>
      </c>
      <c r="H384" s="278"/>
      <c r="I384" s="110">
        <f t="shared" si="5"/>
        <v>14.5</v>
      </c>
      <c r="M384" s="4"/>
    </row>
    <row r="385" spans="1:13" ht="15" customHeight="1" x14ac:dyDescent="0.25">
      <c r="A385" s="66">
        <v>23</v>
      </c>
      <c r="B385" s="11" t="s">
        <v>18</v>
      </c>
      <c r="C385" s="198">
        <v>20228</v>
      </c>
      <c r="D385" s="197" t="s">
        <v>1226</v>
      </c>
      <c r="E385" s="11" t="s">
        <v>382</v>
      </c>
      <c r="F385" s="133"/>
      <c r="G385" s="133">
        <v>13.75</v>
      </c>
      <c r="H385" s="278"/>
      <c r="I385" s="110">
        <f t="shared" si="5"/>
        <v>13.75</v>
      </c>
      <c r="M385" s="4"/>
    </row>
    <row r="386" spans="1:13" ht="15" customHeight="1" x14ac:dyDescent="0.25">
      <c r="A386" s="66">
        <v>23</v>
      </c>
      <c r="B386" s="11" t="s">
        <v>18</v>
      </c>
      <c r="C386" s="8">
        <v>19164</v>
      </c>
      <c r="D386" s="8" t="s">
        <v>1225</v>
      </c>
      <c r="E386" s="11" t="s">
        <v>5</v>
      </c>
      <c r="F386" s="137"/>
      <c r="G386" s="137">
        <v>13.75</v>
      </c>
      <c r="H386" s="277"/>
      <c r="I386" s="110">
        <f t="shared" si="5"/>
        <v>13.75</v>
      </c>
      <c r="M386" s="4"/>
    </row>
    <row r="387" spans="1:13" ht="15" customHeight="1" x14ac:dyDescent="0.25">
      <c r="A387" s="66">
        <v>25</v>
      </c>
      <c r="B387" s="11" t="s">
        <v>18</v>
      </c>
      <c r="C387" s="11">
        <v>16493</v>
      </c>
      <c r="D387" s="11" t="s">
        <v>826</v>
      </c>
      <c r="E387" s="11" t="s">
        <v>13</v>
      </c>
      <c r="F387" s="133">
        <v>13.75</v>
      </c>
      <c r="G387" s="133"/>
      <c r="H387" s="278"/>
      <c r="I387" s="110">
        <f t="shared" si="5"/>
        <v>13.75</v>
      </c>
      <c r="M387" s="4"/>
    </row>
    <row r="388" spans="1:13" ht="15" customHeight="1" x14ac:dyDescent="0.25">
      <c r="A388" s="52">
        <v>26</v>
      </c>
      <c r="B388" s="11" t="s">
        <v>18</v>
      </c>
      <c r="C388" s="11">
        <v>12783</v>
      </c>
      <c r="D388" s="8" t="s">
        <v>569</v>
      </c>
      <c r="E388" s="11" t="s">
        <v>44</v>
      </c>
      <c r="F388" s="133">
        <v>5.5</v>
      </c>
      <c r="G388" s="133">
        <v>5.5</v>
      </c>
      <c r="H388" s="278"/>
      <c r="I388" s="110">
        <f t="shared" si="5"/>
        <v>11</v>
      </c>
      <c r="M388" s="4"/>
    </row>
    <row r="389" spans="1:13" ht="15" customHeight="1" x14ac:dyDescent="0.2">
      <c r="A389" s="52">
        <v>26</v>
      </c>
      <c r="B389" s="11" t="s">
        <v>18</v>
      </c>
      <c r="C389" s="98">
        <v>16245</v>
      </c>
      <c r="D389" s="11" t="s">
        <v>833</v>
      </c>
      <c r="E389" s="11" t="s">
        <v>44</v>
      </c>
      <c r="F389" s="133">
        <v>7.25</v>
      </c>
      <c r="G389" s="133">
        <v>3.75</v>
      </c>
      <c r="H389" s="278"/>
      <c r="I389" s="110">
        <f t="shared" si="5"/>
        <v>11</v>
      </c>
      <c r="M389" s="4"/>
    </row>
    <row r="390" spans="1:13" ht="15" customHeight="1" x14ac:dyDescent="0.25">
      <c r="A390" s="52">
        <v>28</v>
      </c>
      <c r="B390" s="11" t="s">
        <v>18</v>
      </c>
      <c r="C390" s="8">
        <v>11724</v>
      </c>
      <c r="D390" s="8" t="s">
        <v>1131</v>
      </c>
      <c r="E390" s="8" t="s">
        <v>127</v>
      </c>
      <c r="F390" s="137"/>
      <c r="G390" s="137">
        <v>9.25</v>
      </c>
      <c r="H390" s="277"/>
      <c r="I390" s="110">
        <f t="shared" ref="I390:I453" si="6">F390+G390+H390</f>
        <v>9.25</v>
      </c>
      <c r="M390" s="4"/>
    </row>
    <row r="391" spans="1:13" ht="15" customHeight="1" x14ac:dyDescent="0.25">
      <c r="A391" s="66">
        <v>28</v>
      </c>
      <c r="B391" s="11" t="s">
        <v>18</v>
      </c>
      <c r="C391" s="11">
        <v>20227</v>
      </c>
      <c r="D391" s="11" t="s">
        <v>1227</v>
      </c>
      <c r="E391" s="11" t="s">
        <v>127</v>
      </c>
      <c r="F391" s="133"/>
      <c r="G391" s="133">
        <v>9.25</v>
      </c>
      <c r="H391" s="278"/>
      <c r="I391" s="110">
        <f t="shared" si="6"/>
        <v>9.25</v>
      </c>
      <c r="M391" s="4"/>
    </row>
    <row r="392" spans="1:13" ht="15" customHeight="1" x14ac:dyDescent="0.25">
      <c r="A392" s="66">
        <v>30</v>
      </c>
      <c r="B392" s="11" t="s">
        <v>18</v>
      </c>
      <c r="C392" s="11">
        <v>3530</v>
      </c>
      <c r="D392" s="11" t="s">
        <v>828</v>
      </c>
      <c r="E392" s="11" t="s">
        <v>5</v>
      </c>
      <c r="F392" s="133">
        <v>9.25</v>
      </c>
      <c r="G392" s="133"/>
      <c r="H392" s="278"/>
      <c r="I392" s="110">
        <f t="shared" si="6"/>
        <v>9.25</v>
      </c>
      <c r="M392" s="4"/>
    </row>
    <row r="393" spans="1:13" ht="15" customHeight="1" x14ac:dyDescent="0.2">
      <c r="A393" s="52">
        <v>31</v>
      </c>
      <c r="B393" s="11" t="s">
        <v>18</v>
      </c>
      <c r="C393" s="98">
        <v>19488</v>
      </c>
      <c r="D393" s="11" t="s">
        <v>1229</v>
      </c>
      <c r="E393" s="11" t="s">
        <v>3</v>
      </c>
      <c r="F393" s="133"/>
      <c r="G393" s="133">
        <v>7.25</v>
      </c>
      <c r="H393" s="278"/>
      <c r="I393" s="110">
        <f t="shared" si="6"/>
        <v>7.25</v>
      </c>
      <c r="M393" s="4"/>
    </row>
    <row r="394" spans="1:13" ht="15" customHeight="1" x14ac:dyDescent="0.25">
      <c r="A394" s="66">
        <v>31</v>
      </c>
      <c r="B394" s="11" t="s">
        <v>18</v>
      </c>
      <c r="C394" s="11">
        <v>17300</v>
      </c>
      <c r="D394" s="8" t="s">
        <v>1228</v>
      </c>
      <c r="E394" s="11" t="s">
        <v>3</v>
      </c>
      <c r="F394" s="133"/>
      <c r="G394" s="133">
        <v>7.25</v>
      </c>
      <c r="H394" s="278"/>
      <c r="I394" s="110">
        <f t="shared" si="6"/>
        <v>7.25</v>
      </c>
      <c r="M394" s="4"/>
    </row>
    <row r="395" spans="1:13" ht="15" customHeight="1" x14ac:dyDescent="0.25">
      <c r="A395" s="66">
        <v>31</v>
      </c>
      <c r="B395" s="11" t="s">
        <v>18</v>
      </c>
      <c r="C395" s="8">
        <v>20234</v>
      </c>
      <c r="D395" s="8" t="s">
        <v>1230</v>
      </c>
      <c r="E395" s="11" t="s">
        <v>382</v>
      </c>
      <c r="F395" s="137"/>
      <c r="G395" s="137">
        <v>7.25</v>
      </c>
      <c r="H395" s="277"/>
      <c r="I395" s="110">
        <f t="shared" si="6"/>
        <v>7.25</v>
      </c>
      <c r="M395" s="4"/>
    </row>
    <row r="396" spans="1:13" ht="15" customHeight="1" x14ac:dyDescent="0.25">
      <c r="A396" s="52">
        <v>31</v>
      </c>
      <c r="B396" s="11" t="s">
        <v>18</v>
      </c>
      <c r="C396" s="11">
        <v>20203</v>
      </c>
      <c r="D396" s="8" t="s">
        <v>1232</v>
      </c>
      <c r="E396" s="11" t="s">
        <v>13</v>
      </c>
      <c r="F396" s="133"/>
      <c r="G396" s="133">
        <v>7.25</v>
      </c>
      <c r="H396" s="278"/>
      <c r="I396" s="110">
        <f t="shared" si="6"/>
        <v>7.25</v>
      </c>
      <c r="M396" s="4"/>
    </row>
    <row r="397" spans="1:13" ht="15" customHeight="1" x14ac:dyDescent="0.25">
      <c r="A397" s="52">
        <v>31</v>
      </c>
      <c r="B397" s="198" t="s">
        <v>18</v>
      </c>
      <c r="C397" s="197">
        <v>20192</v>
      </c>
      <c r="D397" s="197" t="s">
        <v>1231</v>
      </c>
      <c r="E397" s="197" t="s">
        <v>13</v>
      </c>
      <c r="F397" s="137"/>
      <c r="G397" s="137">
        <v>7.25</v>
      </c>
      <c r="H397" s="277"/>
      <c r="I397" s="110">
        <f t="shared" si="6"/>
        <v>7.25</v>
      </c>
      <c r="M397" s="4"/>
    </row>
    <row r="398" spans="1:13" ht="15" customHeight="1" x14ac:dyDescent="0.25">
      <c r="A398" s="52">
        <v>36</v>
      </c>
      <c r="B398" s="11" t="s">
        <v>18</v>
      </c>
      <c r="C398" s="11">
        <v>16232</v>
      </c>
      <c r="D398" s="11" t="s">
        <v>832</v>
      </c>
      <c r="E398" s="11" t="s">
        <v>44</v>
      </c>
      <c r="F398" s="133">
        <v>7.25</v>
      </c>
      <c r="G398" s="133"/>
      <c r="H398" s="278"/>
      <c r="I398" s="110">
        <f t="shared" si="6"/>
        <v>7.25</v>
      </c>
      <c r="M398" s="4"/>
    </row>
    <row r="399" spans="1:13" ht="15" customHeight="1" x14ac:dyDescent="0.25">
      <c r="A399" s="52">
        <v>36</v>
      </c>
      <c r="B399" s="11" t="s">
        <v>18</v>
      </c>
      <c r="C399" s="11">
        <v>3916</v>
      </c>
      <c r="D399" s="11" t="s">
        <v>836</v>
      </c>
      <c r="E399" s="11" t="s">
        <v>13</v>
      </c>
      <c r="F399" s="133">
        <v>7.25</v>
      </c>
      <c r="G399" s="133"/>
      <c r="H399" s="278"/>
      <c r="I399" s="110">
        <f t="shared" si="6"/>
        <v>7.25</v>
      </c>
      <c r="M399" s="4"/>
    </row>
    <row r="400" spans="1:13" ht="15" customHeight="1" x14ac:dyDescent="0.2">
      <c r="A400" s="66">
        <v>36</v>
      </c>
      <c r="B400" s="11" t="s">
        <v>18</v>
      </c>
      <c r="C400" s="98">
        <v>16487</v>
      </c>
      <c r="D400" s="11" t="s">
        <v>835</v>
      </c>
      <c r="E400" s="11" t="s">
        <v>13</v>
      </c>
      <c r="F400" s="133">
        <v>7.25</v>
      </c>
      <c r="G400" s="133"/>
      <c r="H400" s="278"/>
      <c r="I400" s="110">
        <f t="shared" si="6"/>
        <v>7.25</v>
      </c>
      <c r="M400" s="4"/>
    </row>
    <row r="401" spans="1:13" ht="15" customHeight="1" x14ac:dyDescent="0.2">
      <c r="A401" s="66">
        <v>36</v>
      </c>
      <c r="B401" s="11" t="s">
        <v>18</v>
      </c>
      <c r="C401" s="98">
        <v>15868</v>
      </c>
      <c r="D401" s="11" t="s">
        <v>834</v>
      </c>
      <c r="E401" s="11" t="s">
        <v>382</v>
      </c>
      <c r="F401" s="133">
        <v>7.25</v>
      </c>
      <c r="G401" s="133"/>
      <c r="H401" s="278"/>
      <c r="I401" s="110">
        <f t="shared" si="6"/>
        <v>7.25</v>
      </c>
      <c r="M401" s="4"/>
    </row>
    <row r="402" spans="1:13" ht="15" customHeight="1" x14ac:dyDescent="0.25">
      <c r="A402" s="66">
        <v>40</v>
      </c>
      <c r="B402" s="11" t="s">
        <v>18</v>
      </c>
      <c r="C402" s="11">
        <v>6579</v>
      </c>
      <c r="D402" s="11" t="s">
        <v>190</v>
      </c>
      <c r="E402" s="11" t="s">
        <v>4</v>
      </c>
      <c r="F402" s="133"/>
      <c r="G402" s="133">
        <v>5.5</v>
      </c>
      <c r="H402" s="278"/>
      <c r="I402" s="110">
        <f t="shared" si="6"/>
        <v>5.5</v>
      </c>
      <c r="M402" s="4"/>
    </row>
    <row r="403" spans="1:13" ht="15" customHeight="1" x14ac:dyDescent="0.25">
      <c r="A403" s="66">
        <v>40</v>
      </c>
      <c r="B403" s="11" t="s">
        <v>18</v>
      </c>
      <c r="C403" s="11">
        <v>8985</v>
      </c>
      <c r="D403" s="11" t="s">
        <v>1233</v>
      </c>
      <c r="E403" s="11" t="s">
        <v>4</v>
      </c>
      <c r="F403" s="133"/>
      <c r="G403" s="133">
        <v>5.5</v>
      </c>
      <c r="H403" s="278"/>
      <c r="I403" s="110">
        <f t="shared" si="6"/>
        <v>5.5</v>
      </c>
      <c r="J403" s="35"/>
      <c r="M403" s="4"/>
    </row>
    <row r="404" spans="1:13" ht="15" customHeight="1" x14ac:dyDescent="0.2">
      <c r="A404" s="66">
        <v>40</v>
      </c>
      <c r="B404" s="11" t="s">
        <v>18</v>
      </c>
      <c r="C404" s="98">
        <v>17720</v>
      </c>
      <c r="D404" s="11" t="s">
        <v>1234</v>
      </c>
      <c r="E404" s="11" t="s">
        <v>382</v>
      </c>
      <c r="F404" s="133"/>
      <c r="G404" s="133">
        <v>5.5</v>
      </c>
      <c r="H404" s="278"/>
      <c r="I404" s="110">
        <f t="shared" si="6"/>
        <v>5.5</v>
      </c>
      <c r="M404" s="4"/>
    </row>
    <row r="405" spans="1:13" ht="15" customHeight="1" x14ac:dyDescent="0.25">
      <c r="A405" s="52">
        <v>40</v>
      </c>
      <c r="B405" s="11" t="s">
        <v>18</v>
      </c>
      <c r="C405" s="11">
        <v>20205</v>
      </c>
      <c r="D405" s="8" t="s">
        <v>1235</v>
      </c>
      <c r="E405" s="11" t="s">
        <v>382</v>
      </c>
      <c r="F405" s="133"/>
      <c r="G405" s="133">
        <v>5.5</v>
      </c>
      <c r="H405" s="278"/>
      <c r="I405" s="110">
        <f t="shared" si="6"/>
        <v>5.5</v>
      </c>
      <c r="M405" s="4"/>
    </row>
    <row r="406" spans="1:13" ht="15" customHeight="1" x14ac:dyDescent="0.25">
      <c r="A406" s="52">
        <v>40</v>
      </c>
      <c r="B406" s="11" t="s">
        <v>18</v>
      </c>
      <c r="C406" s="8">
        <v>20166</v>
      </c>
      <c r="D406" s="8" t="s">
        <v>56</v>
      </c>
      <c r="E406" s="8" t="s">
        <v>44</v>
      </c>
      <c r="F406" s="137"/>
      <c r="G406" s="137">
        <v>5.5</v>
      </c>
      <c r="H406" s="277"/>
      <c r="I406" s="110">
        <f t="shared" si="6"/>
        <v>5.5</v>
      </c>
      <c r="M406" s="4"/>
    </row>
    <row r="407" spans="1:13" ht="15" customHeight="1" x14ac:dyDescent="0.25">
      <c r="A407" s="52">
        <v>45</v>
      </c>
      <c r="B407" s="11" t="s">
        <v>18</v>
      </c>
      <c r="C407" s="11">
        <v>15598</v>
      </c>
      <c r="D407" s="11" t="s">
        <v>839</v>
      </c>
      <c r="E407" s="11" t="s">
        <v>13</v>
      </c>
      <c r="F407" s="133">
        <v>5.5</v>
      </c>
      <c r="G407" s="133"/>
      <c r="H407" s="278"/>
      <c r="I407" s="110">
        <f t="shared" si="6"/>
        <v>5.5</v>
      </c>
      <c r="M407" s="4"/>
    </row>
    <row r="408" spans="1:13" ht="15" customHeight="1" x14ac:dyDescent="0.25">
      <c r="A408" s="52">
        <v>45</v>
      </c>
      <c r="B408" s="11" t="s">
        <v>18</v>
      </c>
      <c r="C408" s="11">
        <v>10312</v>
      </c>
      <c r="D408" s="11" t="s">
        <v>546</v>
      </c>
      <c r="E408" s="11" t="s">
        <v>288</v>
      </c>
      <c r="F408" s="133">
        <v>5.5</v>
      </c>
      <c r="G408" s="133"/>
      <c r="H408" s="278"/>
      <c r="I408" s="110">
        <f t="shared" si="6"/>
        <v>5.5</v>
      </c>
      <c r="M408" s="4"/>
    </row>
    <row r="409" spans="1:13" ht="15" customHeight="1" x14ac:dyDescent="0.25">
      <c r="A409" s="52">
        <v>45</v>
      </c>
      <c r="B409" s="11" t="s">
        <v>18</v>
      </c>
      <c r="C409" s="11">
        <v>11844</v>
      </c>
      <c r="D409" s="11" t="s">
        <v>840</v>
      </c>
      <c r="E409" s="11" t="s">
        <v>13</v>
      </c>
      <c r="F409" s="133">
        <v>5.5</v>
      </c>
      <c r="G409" s="133"/>
      <c r="H409" s="278"/>
      <c r="I409" s="110">
        <f t="shared" si="6"/>
        <v>5.5</v>
      </c>
      <c r="M409" s="4"/>
    </row>
    <row r="410" spans="1:13" ht="15" customHeight="1" x14ac:dyDescent="0.25">
      <c r="A410" s="52">
        <v>45</v>
      </c>
      <c r="B410" s="11" t="s">
        <v>18</v>
      </c>
      <c r="C410" s="11">
        <v>16609</v>
      </c>
      <c r="D410" s="11" t="s">
        <v>838</v>
      </c>
      <c r="E410" s="11" t="s">
        <v>44</v>
      </c>
      <c r="F410" s="133">
        <v>5.5</v>
      </c>
      <c r="G410" s="133"/>
      <c r="H410" s="278"/>
      <c r="I410" s="110">
        <f t="shared" si="6"/>
        <v>5.5</v>
      </c>
      <c r="M410" s="4"/>
    </row>
    <row r="411" spans="1:13" ht="15" customHeight="1" x14ac:dyDescent="0.2">
      <c r="A411" s="52">
        <v>45</v>
      </c>
      <c r="B411" s="11" t="s">
        <v>18</v>
      </c>
      <c r="C411" s="98">
        <v>16627</v>
      </c>
      <c r="D411" s="11" t="s">
        <v>837</v>
      </c>
      <c r="E411" s="11" t="s">
        <v>288</v>
      </c>
      <c r="F411" s="133">
        <v>5.5</v>
      </c>
      <c r="G411" s="133"/>
      <c r="H411" s="278"/>
      <c r="I411" s="110">
        <f t="shared" si="6"/>
        <v>5.5</v>
      </c>
      <c r="M411" s="4"/>
    </row>
    <row r="412" spans="1:13" ht="15" customHeight="1" x14ac:dyDescent="0.2">
      <c r="A412" s="66">
        <v>50</v>
      </c>
      <c r="B412" s="11" t="s">
        <v>18</v>
      </c>
      <c r="C412" s="98">
        <v>13469</v>
      </c>
      <c r="D412" s="11" t="s">
        <v>1236</v>
      </c>
      <c r="E412" s="11" t="s">
        <v>28</v>
      </c>
      <c r="F412" s="133"/>
      <c r="G412" s="133">
        <v>3.75</v>
      </c>
      <c r="H412" s="278"/>
      <c r="I412" s="110">
        <f t="shared" si="6"/>
        <v>3.75</v>
      </c>
      <c r="M412" s="4"/>
    </row>
    <row r="413" spans="1:13" ht="15" customHeight="1" x14ac:dyDescent="0.2">
      <c r="A413" s="66">
        <v>50</v>
      </c>
      <c r="B413" s="11" t="s">
        <v>18</v>
      </c>
      <c r="C413" s="98">
        <v>9257</v>
      </c>
      <c r="D413" s="11" t="s">
        <v>1237</v>
      </c>
      <c r="E413" s="11" t="s">
        <v>28</v>
      </c>
      <c r="F413" s="133"/>
      <c r="G413" s="133">
        <v>3.75</v>
      </c>
      <c r="H413" s="278"/>
      <c r="I413" s="110">
        <f t="shared" si="6"/>
        <v>3.75</v>
      </c>
      <c r="M413" s="4"/>
    </row>
    <row r="414" spans="1:13" ht="15" customHeight="1" x14ac:dyDescent="0.2">
      <c r="A414" s="66">
        <v>50</v>
      </c>
      <c r="B414" s="11" t="s">
        <v>18</v>
      </c>
      <c r="C414" s="98">
        <v>11367</v>
      </c>
      <c r="D414" s="11" t="s">
        <v>1238</v>
      </c>
      <c r="E414" s="11" t="s">
        <v>127</v>
      </c>
      <c r="F414" s="133"/>
      <c r="G414" s="133">
        <v>3.75</v>
      </c>
      <c r="H414" s="278"/>
      <c r="I414" s="110">
        <f t="shared" si="6"/>
        <v>3.75</v>
      </c>
      <c r="M414" s="4"/>
    </row>
    <row r="415" spans="1:13" ht="15" customHeight="1" x14ac:dyDescent="0.25">
      <c r="A415" s="66">
        <v>50</v>
      </c>
      <c r="B415" s="11" t="s">
        <v>18</v>
      </c>
      <c r="C415" s="8">
        <v>11415</v>
      </c>
      <c r="D415" s="8" t="s">
        <v>1167</v>
      </c>
      <c r="E415" s="8" t="s">
        <v>127</v>
      </c>
      <c r="F415" s="137"/>
      <c r="G415" s="137">
        <v>3.75</v>
      </c>
      <c r="H415" s="277"/>
      <c r="I415" s="110">
        <f t="shared" si="6"/>
        <v>3.75</v>
      </c>
      <c r="M415" s="4"/>
    </row>
    <row r="416" spans="1:13" ht="15" customHeight="1" x14ac:dyDescent="0.25">
      <c r="A416" s="66">
        <v>50</v>
      </c>
      <c r="B416" s="11" t="s">
        <v>18</v>
      </c>
      <c r="C416" s="11">
        <v>19941</v>
      </c>
      <c r="D416" s="11" t="s">
        <v>1240</v>
      </c>
      <c r="E416" s="11" t="s">
        <v>382</v>
      </c>
      <c r="F416" s="133"/>
      <c r="G416" s="133">
        <v>3.75</v>
      </c>
      <c r="H416" s="278"/>
      <c r="I416" s="110">
        <f t="shared" si="6"/>
        <v>3.75</v>
      </c>
      <c r="M416" s="4"/>
    </row>
    <row r="417" spans="1:13" ht="15" customHeight="1" x14ac:dyDescent="0.25">
      <c r="A417" s="66">
        <v>50</v>
      </c>
      <c r="B417" s="11" t="s">
        <v>18</v>
      </c>
      <c r="C417" s="11">
        <v>20233</v>
      </c>
      <c r="D417" s="11" t="s">
        <v>1241</v>
      </c>
      <c r="E417" s="11" t="s">
        <v>382</v>
      </c>
      <c r="F417" s="133"/>
      <c r="G417" s="133">
        <v>3.75</v>
      </c>
      <c r="H417" s="278"/>
      <c r="I417" s="110">
        <f t="shared" si="6"/>
        <v>3.75</v>
      </c>
      <c r="M417" s="4"/>
    </row>
    <row r="418" spans="1:13" ht="15" customHeight="1" thickBot="1" x14ac:dyDescent="0.3">
      <c r="A418" s="80">
        <v>50</v>
      </c>
      <c r="B418" s="178" t="s">
        <v>18</v>
      </c>
      <c r="C418" s="178">
        <v>20073</v>
      </c>
      <c r="D418" s="179" t="s">
        <v>1239</v>
      </c>
      <c r="E418" s="178" t="s">
        <v>44</v>
      </c>
      <c r="F418" s="136"/>
      <c r="G418" s="136">
        <v>3.75</v>
      </c>
      <c r="H418" s="280"/>
      <c r="I418" s="111">
        <f t="shared" si="6"/>
        <v>3.75</v>
      </c>
      <c r="M418" s="4"/>
    </row>
    <row r="419" spans="1:13" ht="15" customHeight="1" x14ac:dyDescent="0.25">
      <c r="A419" s="94">
        <v>1</v>
      </c>
      <c r="B419" s="53" t="s">
        <v>19</v>
      </c>
      <c r="C419" s="53">
        <v>4071</v>
      </c>
      <c r="D419" s="53" t="s">
        <v>194</v>
      </c>
      <c r="E419" s="53" t="s">
        <v>13</v>
      </c>
      <c r="F419" s="132">
        <v>25</v>
      </c>
      <c r="G419" s="132">
        <v>22.5</v>
      </c>
      <c r="H419" s="288"/>
      <c r="I419" s="110">
        <f t="shared" si="6"/>
        <v>47.5</v>
      </c>
      <c r="M419" s="4"/>
    </row>
    <row r="420" spans="1:13" ht="15" customHeight="1" x14ac:dyDescent="0.25">
      <c r="A420" s="52">
        <v>2</v>
      </c>
      <c r="B420" s="11" t="s">
        <v>19</v>
      </c>
      <c r="C420" s="8">
        <v>12902</v>
      </c>
      <c r="D420" s="8" t="s">
        <v>844</v>
      </c>
      <c r="E420" s="11" t="s">
        <v>13</v>
      </c>
      <c r="F420" s="137">
        <v>17.5</v>
      </c>
      <c r="G420" s="137">
        <v>20</v>
      </c>
      <c r="H420" s="277"/>
      <c r="I420" s="110">
        <f t="shared" si="6"/>
        <v>37.5</v>
      </c>
      <c r="M420" s="4"/>
    </row>
    <row r="421" spans="1:13" ht="15" customHeight="1" x14ac:dyDescent="0.25">
      <c r="A421" s="52">
        <v>2</v>
      </c>
      <c r="B421" s="11" t="s">
        <v>19</v>
      </c>
      <c r="C421" s="8">
        <v>3679</v>
      </c>
      <c r="D421" s="8" t="s">
        <v>1243</v>
      </c>
      <c r="E421" s="11" t="s">
        <v>13</v>
      </c>
      <c r="F421" s="137">
        <v>17.5</v>
      </c>
      <c r="G421" s="137">
        <v>20</v>
      </c>
      <c r="H421" s="277"/>
      <c r="I421" s="110">
        <f t="shared" si="6"/>
        <v>37.5</v>
      </c>
      <c r="M421" s="4"/>
    </row>
    <row r="422" spans="1:13" ht="15" customHeight="1" x14ac:dyDescent="0.25">
      <c r="A422" s="66">
        <v>4</v>
      </c>
      <c r="B422" s="11" t="s">
        <v>19</v>
      </c>
      <c r="C422" s="11">
        <v>11572</v>
      </c>
      <c r="D422" s="11" t="s">
        <v>422</v>
      </c>
      <c r="E422" s="11" t="s">
        <v>13</v>
      </c>
      <c r="F422" s="133">
        <v>7.25</v>
      </c>
      <c r="G422" s="133">
        <v>25</v>
      </c>
      <c r="H422" s="278"/>
      <c r="I422" s="110">
        <f t="shared" si="6"/>
        <v>32.25</v>
      </c>
      <c r="M422" s="4"/>
    </row>
    <row r="423" spans="1:13" ht="15" customHeight="1" x14ac:dyDescent="0.25">
      <c r="A423" s="66">
        <v>5</v>
      </c>
      <c r="B423" s="11" t="s">
        <v>19</v>
      </c>
      <c r="C423" s="11">
        <v>16564</v>
      </c>
      <c r="D423" s="11" t="s">
        <v>846</v>
      </c>
      <c r="E423" s="11" t="s">
        <v>6</v>
      </c>
      <c r="F423" s="133">
        <v>13.75</v>
      </c>
      <c r="G423" s="133">
        <v>17.5</v>
      </c>
      <c r="H423" s="278"/>
      <c r="I423" s="110">
        <f t="shared" si="6"/>
        <v>31.25</v>
      </c>
      <c r="M423" s="4"/>
    </row>
    <row r="424" spans="1:13" ht="15" customHeight="1" x14ac:dyDescent="0.25">
      <c r="A424" s="66">
        <v>5</v>
      </c>
      <c r="B424" s="11" t="s">
        <v>19</v>
      </c>
      <c r="C424" s="11">
        <v>16563</v>
      </c>
      <c r="D424" s="11" t="s">
        <v>845</v>
      </c>
      <c r="E424" s="11" t="s">
        <v>6</v>
      </c>
      <c r="F424" s="133">
        <v>13.75</v>
      </c>
      <c r="G424" s="133">
        <v>17.5</v>
      </c>
      <c r="H424" s="278"/>
      <c r="I424" s="110">
        <f t="shared" si="6"/>
        <v>31.25</v>
      </c>
      <c r="M424" s="4"/>
    </row>
    <row r="425" spans="1:13" ht="15" customHeight="1" x14ac:dyDescent="0.25">
      <c r="A425" s="52">
        <v>7</v>
      </c>
      <c r="B425" s="11" t="s">
        <v>19</v>
      </c>
      <c r="C425" s="8">
        <v>20201</v>
      </c>
      <c r="D425" s="8" t="s">
        <v>801</v>
      </c>
      <c r="E425" s="11" t="s">
        <v>13</v>
      </c>
      <c r="F425" s="137"/>
      <c r="G425" s="137">
        <v>25</v>
      </c>
      <c r="H425" s="277"/>
      <c r="I425" s="110">
        <f t="shared" si="6"/>
        <v>25</v>
      </c>
      <c r="M425" s="4"/>
    </row>
    <row r="426" spans="1:13" ht="15" customHeight="1" x14ac:dyDescent="0.25">
      <c r="A426" s="66">
        <v>8</v>
      </c>
      <c r="B426" s="11" t="s">
        <v>19</v>
      </c>
      <c r="C426" s="11">
        <v>5425</v>
      </c>
      <c r="D426" s="11" t="s">
        <v>193</v>
      </c>
      <c r="E426" s="11" t="s">
        <v>13</v>
      </c>
      <c r="F426" s="133">
        <v>25</v>
      </c>
      <c r="G426" s="133"/>
      <c r="H426" s="278"/>
      <c r="I426" s="110">
        <f t="shared" si="6"/>
        <v>25</v>
      </c>
    </row>
    <row r="427" spans="1:13" ht="15" customHeight="1" x14ac:dyDescent="0.25">
      <c r="A427" s="52">
        <v>9</v>
      </c>
      <c r="B427" s="11" t="s">
        <v>19</v>
      </c>
      <c r="C427" s="11">
        <v>8214</v>
      </c>
      <c r="D427" s="11" t="s">
        <v>1242</v>
      </c>
      <c r="E427" s="11" t="s">
        <v>13</v>
      </c>
      <c r="F427" s="133"/>
      <c r="G427" s="133">
        <v>22.5</v>
      </c>
      <c r="H427" s="278"/>
      <c r="I427" s="110">
        <f t="shared" si="6"/>
        <v>22.5</v>
      </c>
      <c r="M427" s="4"/>
    </row>
    <row r="428" spans="1:13" ht="15" customHeight="1" x14ac:dyDescent="0.25">
      <c r="A428" s="66">
        <v>10</v>
      </c>
      <c r="B428" s="11" t="s">
        <v>19</v>
      </c>
      <c r="C428" s="11">
        <v>3734</v>
      </c>
      <c r="D428" s="11" t="s">
        <v>841</v>
      </c>
      <c r="E428" s="11" t="s">
        <v>13</v>
      </c>
      <c r="F428" s="133">
        <v>22.5</v>
      </c>
      <c r="G428" s="133"/>
      <c r="H428" s="278"/>
      <c r="I428" s="110">
        <f t="shared" si="6"/>
        <v>22.5</v>
      </c>
      <c r="M428" s="4"/>
    </row>
    <row r="429" spans="1:13" ht="15" customHeight="1" x14ac:dyDescent="0.25">
      <c r="A429" s="66">
        <v>10</v>
      </c>
      <c r="B429" s="11" t="s">
        <v>19</v>
      </c>
      <c r="C429" s="11">
        <v>8284</v>
      </c>
      <c r="D429" s="11" t="s">
        <v>196</v>
      </c>
      <c r="E429" s="11" t="s">
        <v>13</v>
      </c>
      <c r="F429" s="133">
        <v>22.5</v>
      </c>
      <c r="G429" s="133"/>
      <c r="H429" s="278"/>
      <c r="I429" s="110">
        <f t="shared" si="6"/>
        <v>22.5</v>
      </c>
      <c r="M429" s="4"/>
    </row>
    <row r="430" spans="1:13" ht="15" customHeight="1" x14ac:dyDescent="0.25">
      <c r="A430" s="66">
        <v>12</v>
      </c>
      <c r="B430" s="11" t="s">
        <v>19</v>
      </c>
      <c r="C430" s="11">
        <v>8293</v>
      </c>
      <c r="D430" s="11" t="s">
        <v>200</v>
      </c>
      <c r="E430" s="11" t="s">
        <v>382</v>
      </c>
      <c r="F430" s="133">
        <v>7.25</v>
      </c>
      <c r="G430" s="133">
        <v>13.75</v>
      </c>
      <c r="H430" s="278"/>
      <c r="I430" s="110">
        <f t="shared" si="6"/>
        <v>21</v>
      </c>
      <c r="M430" s="4"/>
    </row>
    <row r="431" spans="1:13" ht="15" customHeight="1" x14ac:dyDescent="0.25">
      <c r="A431" s="66">
        <v>12</v>
      </c>
      <c r="B431" s="11" t="s">
        <v>19</v>
      </c>
      <c r="C431" s="11">
        <v>14621</v>
      </c>
      <c r="D431" s="11" t="s">
        <v>850</v>
      </c>
      <c r="E431" s="11" t="s">
        <v>382</v>
      </c>
      <c r="F431" s="133">
        <v>7.25</v>
      </c>
      <c r="G431" s="133">
        <v>13.75</v>
      </c>
      <c r="H431" s="278"/>
      <c r="I431" s="110">
        <f t="shared" si="6"/>
        <v>21</v>
      </c>
      <c r="M431" s="4"/>
    </row>
    <row r="432" spans="1:13" ht="15" customHeight="1" x14ac:dyDescent="0.25">
      <c r="A432" s="66">
        <v>14</v>
      </c>
      <c r="B432" s="11" t="s">
        <v>19</v>
      </c>
      <c r="C432" s="11">
        <v>15564</v>
      </c>
      <c r="D432" s="11" t="s">
        <v>842</v>
      </c>
      <c r="E432" s="11" t="s">
        <v>69</v>
      </c>
      <c r="F432" s="133">
        <v>20</v>
      </c>
      <c r="G432" s="133"/>
      <c r="H432" s="278"/>
      <c r="I432" s="110">
        <f t="shared" si="6"/>
        <v>20</v>
      </c>
      <c r="M432" s="4"/>
    </row>
    <row r="433" spans="1:13" ht="15" customHeight="1" x14ac:dyDescent="0.25">
      <c r="A433" s="66">
        <v>14</v>
      </c>
      <c r="B433" s="11" t="s">
        <v>19</v>
      </c>
      <c r="C433" s="11">
        <v>15530</v>
      </c>
      <c r="D433" s="11" t="s">
        <v>843</v>
      </c>
      <c r="E433" s="11" t="s">
        <v>69</v>
      </c>
      <c r="F433" s="133">
        <v>20</v>
      </c>
      <c r="G433" s="133"/>
      <c r="H433" s="278"/>
      <c r="I433" s="110">
        <f t="shared" si="6"/>
        <v>20</v>
      </c>
      <c r="M433" s="4"/>
    </row>
    <row r="434" spans="1:13" ht="15" customHeight="1" x14ac:dyDescent="0.25">
      <c r="A434" s="66">
        <v>16</v>
      </c>
      <c r="B434" s="11" t="s">
        <v>19</v>
      </c>
      <c r="C434" s="11">
        <v>17389</v>
      </c>
      <c r="D434" s="11" t="s">
        <v>1244</v>
      </c>
      <c r="E434" s="11" t="s">
        <v>28</v>
      </c>
      <c r="F434" s="133"/>
      <c r="G434" s="133">
        <v>13.75</v>
      </c>
      <c r="H434" s="278"/>
      <c r="I434" s="110">
        <f t="shared" si="6"/>
        <v>13.75</v>
      </c>
      <c r="M434" s="4"/>
    </row>
    <row r="435" spans="1:13" ht="15" customHeight="1" x14ac:dyDescent="0.25">
      <c r="A435" s="52">
        <v>16</v>
      </c>
      <c r="B435" s="11" t="s">
        <v>19</v>
      </c>
      <c r="C435" s="8">
        <v>6478</v>
      </c>
      <c r="D435" s="8" t="s">
        <v>583</v>
      </c>
      <c r="E435" s="8" t="s">
        <v>28</v>
      </c>
      <c r="F435" s="137"/>
      <c r="G435" s="137">
        <v>13.75</v>
      </c>
      <c r="H435" s="277"/>
      <c r="I435" s="110">
        <f t="shared" si="6"/>
        <v>13.75</v>
      </c>
      <c r="M435" s="4"/>
    </row>
    <row r="436" spans="1:13" ht="15" customHeight="1" x14ac:dyDescent="0.25">
      <c r="A436" s="66">
        <v>18</v>
      </c>
      <c r="B436" s="11" t="s">
        <v>19</v>
      </c>
      <c r="C436" s="11">
        <v>4098</v>
      </c>
      <c r="D436" s="11" t="s">
        <v>199</v>
      </c>
      <c r="E436" s="11" t="s">
        <v>13</v>
      </c>
      <c r="F436" s="133">
        <v>13.75</v>
      </c>
      <c r="G436" s="133"/>
      <c r="H436" s="278"/>
      <c r="I436" s="110">
        <f t="shared" si="6"/>
        <v>13.75</v>
      </c>
      <c r="M436" s="4"/>
    </row>
    <row r="437" spans="1:13" ht="15" customHeight="1" x14ac:dyDescent="0.25">
      <c r="A437" s="66">
        <v>18</v>
      </c>
      <c r="B437" s="11" t="s">
        <v>19</v>
      </c>
      <c r="C437" s="11">
        <v>11229</v>
      </c>
      <c r="D437" s="11" t="s">
        <v>679</v>
      </c>
      <c r="E437" s="11" t="s">
        <v>13</v>
      </c>
      <c r="F437" s="133">
        <v>13.75</v>
      </c>
      <c r="G437" s="133"/>
      <c r="H437" s="278"/>
      <c r="I437" s="110">
        <f t="shared" si="6"/>
        <v>13.75</v>
      </c>
      <c r="M437" s="4"/>
    </row>
    <row r="438" spans="1:13" ht="15" customHeight="1" x14ac:dyDescent="0.25">
      <c r="A438" s="52">
        <v>20</v>
      </c>
      <c r="B438" s="11" t="s">
        <v>19</v>
      </c>
      <c r="C438" s="8">
        <v>12100</v>
      </c>
      <c r="D438" s="8" t="s">
        <v>854</v>
      </c>
      <c r="E438" s="8" t="s">
        <v>382</v>
      </c>
      <c r="F438" s="137">
        <v>5.5</v>
      </c>
      <c r="G438" s="137">
        <v>7.25</v>
      </c>
      <c r="H438" s="277"/>
      <c r="I438" s="110">
        <f t="shared" si="6"/>
        <v>12.75</v>
      </c>
      <c r="M438" s="4"/>
    </row>
    <row r="439" spans="1:13" ht="15" customHeight="1" x14ac:dyDescent="0.25">
      <c r="A439" s="52">
        <v>21</v>
      </c>
      <c r="B439" s="11" t="s">
        <v>19</v>
      </c>
      <c r="C439" s="8">
        <v>1148</v>
      </c>
      <c r="D439" s="8" t="s">
        <v>857</v>
      </c>
      <c r="E439" s="11" t="s">
        <v>3</v>
      </c>
      <c r="F439" s="137">
        <v>3.25</v>
      </c>
      <c r="G439" s="137">
        <v>7.25</v>
      </c>
      <c r="H439" s="277"/>
      <c r="I439" s="110">
        <f t="shared" si="6"/>
        <v>10.5</v>
      </c>
      <c r="M439" s="4"/>
    </row>
    <row r="440" spans="1:13" ht="15" customHeight="1" x14ac:dyDescent="0.25">
      <c r="A440" s="52">
        <v>22</v>
      </c>
      <c r="B440" s="11" t="s">
        <v>19</v>
      </c>
      <c r="C440" s="8">
        <v>20198</v>
      </c>
      <c r="D440" s="8" t="s">
        <v>1246</v>
      </c>
      <c r="E440" s="8" t="s">
        <v>13</v>
      </c>
      <c r="F440" s="137"/>
      <c r="G440" s="137">
        <v>9.25</v>
      </c>
      <c r="H440" s="277"/>
      <c r="I440" s="110">
        <f t="shared" si="6"/>
        <v>9.25</v>
      </c>
      <c r="M440" s="4"/>
    </row>
    <row r="441" spans="1:13" ht="15" customHeight="1" x14ac:dyDescent="0.25">
      <c r="A441" s="52">
        <v>22</v>
      </c>
      <c r="B441" s="11" t="s">
        <v>19</v>
      </c>
      <c r="C441" s="8">
        <v>13409</v>
      </c>
      <c r="D441" s="8" t="s">
        <v>1245</v>
      </c>
      <c r="E441" s="11" t="s">
        <v>4</v>
      </c>
      <c r="F441" s="137"/>
      <c r="G441" s="137">
        <v>9.25</v>
      </c>
      <c r="H441" s="277"/>
      <c r="I441" s="110">
        <f t="shared" si="6"/>
        <v>9.25</v>
      </c>
      <c r="M441" s="4"/>
    </row>
    <row r="442" spans="1:13" ht="15" customHeight="1" x14ac:dyDescent="0.25">
      <c r="A442" s="52">
        <v>22</v>
      </c>
      <c r="B442" s="11" t="s">
        <v>19</v>
      </c>
      <c r="C442" s="8">
        <v>2929</v>
      </c>
      <c r="D442" s="8" t="s">
        <v>1183</v>
      </c>
      <c r="E442" s="8" t="s">
        <v>4</v>
      </c>
      <c r="F442" s="137"/>
      <c r="G442" s="137">
        <v>9.25</v>
      </c>
      <c r="H442" s="277"/>
      <c r="I442" s="110">
        <f t="shared" si="6"/>
        <v>9.25</v>
      </c>
      <c r="M442" s="4"/>
    </row>
    <row r="443" spans="1:13" ht="15" customHeight="1" x14ac:dyDescent="0.25">
      <c r="A443" s="52">
        <v>22</v>
      </c>
      <c r="B443" s="11" t="s">
        <v>19</v>
      </c>
      <c r="C443" s="8">
        <v>20199</v>
      </c>
      <c r="D443" s="8" t="s">
        <v>1247</v>
      </c>
      <c r="E443" s="8" t="s">
        <v>13</v>
      </c>
      <c r="F443" s="137"/>
      <c r="G443" s="137">
        <v>9.25</v>
      </c>
      <c r="H443" s="277"/>
      <c r="I443" s="110">
        <f t="shared" si="6"/>
        <v>9.25</v>
      </c>
      <c r="M443" s="4"/>
    </row>
    <row r="444" spans="1:13" ht="15" customHeight="1" x14ac:dyDescent="0.25">
      <c r="A444" s="52">
        <v>26</v>
      </c>
      <c r="B444" s="11" t="s">
        <v>19</v>
      </c>
      <c r="C444" s="8">
        <v>11938</v>
      </c>
      <c r="D444" s="8" t="s">
        <v>548</v>
      </c>
      <c r="E444" s="11" t="s">
        <v>382</v>
      </c>
      <c r="F444" s="137">
        <v>9.25</v>
      </c>
      <c r="G444" s="137"/>
      <c r="H444" s="277"/>
      <c r="I444" s="110">
        <f t="shared" si="6"/>
        <v>9.25</v>
      </c>
      <c r="M444" s="4"/>
    </row>
    <row r="445" spans="1:13" ht="15" customHeight="1" x14ac:dyDescent="0.25">
      <c r="A445" s="66">
        <v>26</v>
      </c>
      <c r="B445" s="11" t="s">
        <v>19</v>
      </c>
      <c r="C445" s="11">
        <v>4102</v>
      </c>
      <c r="D445" s="11" t="s">
        <v>197</v>
      </c>
      <c r="E445" s="11" t="s">
        <v>382</v>
      </c>
      <c r="F445" s="133">
        <v>9.25</v>
      </c>
      <c r="G445" s="133"/>
      <c r="H445" s="278"/>
      <c r="I445" s="110">
        <f t="shared" si="6"/>
        <v>9.25</v>
      </c>
      <c r="M445" s="4"/>
    </row>
    <row r="446" spans="1:13" ht="15" customHeight="1" x14ac:dyDescent="0.25">
      <c r="A446" s="66">
        <v>26</v>
      </c>
      <c r="B446" s="11" t="s">
        <v>19</v>
      </c>
      <c r="C446" s="11">
        <v>6563</v>
      </c>
      <c r="D446" s="11" t="s">
        <v>510</v>
      </c>
      <c r="E446" s="11" t="s">
        <v>3</v>
      </c>
      <c r="F446" s="133">
        <v>9.25</v>
      </c>
      <c r="G446" s="133"/>
      <c r="H446" s="278"/>
      <c r="I446" s="110">
        <f t="shared" si="6"/>
        <v>9.25</v>
      </c>
      <c r="M446" s="4"/>
    </row>
    <row r="447" spans="1:13" ht="15" customHeight="1" x14ac:dyDescent="0.25">
      <c r="A447" s="66">
        <v>26</v>
      </c>
      <c r="B447" s="11" t="s">
        <v>19</v>
      </c>
      <c r="C447" s="11">
        <v>884</v>
      </c>
      <c r="D447" s="11" t="s">
        <v>847</v>
      </c>
      <c r="E447" s="11" t="s">
        <v>3</v>
      </c>
      <c r="F447" s="133">
        <v>9.25</v>
      </c>
      <c r="G447" s="133"/>
      <c r="H447" s="278"/>
      <c r="I447" s="110">
        <f t="shared" si="6"/>
        <v>9.25</v>
      </c>
      <c r="M447" s="4"/>
    </row>
    <row r="448" spans="1:13" ht="15" customHeight="1" x14ac:dyDescent="0.25">
      <c r="A448" s="52">
        <v>30</v>
      </c>
      <c r="B448" s="11" t="s">
        <v>19</v>
      </c>
      <c r="C448" s="8">
        <v>14693</v>
      </c>
      <c r="D448" s="8" t="s">
        <v>1173</v>
      </c>
      <c r="E448" s="8" t="s">
        <v>127</v>
      </c>
      <c r="F448" s="137"/>
      <c r="G448" s="137">
        <v>7.25</v>
      </c>
      <c r="H448" s="277"/>
      <c r="I448" s="110">
        <f t="shared" si="6"/>
        <v>7.25</v>
      </c>
      <c r="M448" s="4"/>
    </row>
    <row r="449" spans="1:13" ht="15" customHeight="1" x14ac:dyDescent="0.25">
      <c r="A449" s="52">
        <v>30</v>
      </c>
      <c r="B449" s="11" t="s">
        <v>19</v>
      </c>
      <c r="C449" s="8">
        <v>4179</v>
      </c>
      <c r="D449" s="8" t="s">
        <v>1250</v>
      </c>
      <c r="E449" s="8" t="s">
        <v>127</v>
      </c>
      <c r="F449" s="137"/>
      <c r="G449" s="137">
        <v>7.25</v>
      </c>
      <c r="H449" s="277"/>
      <c r="I449" s="110">
        <f t="shared" si="6"/>
        <v>7.25</v>
      </c>
      <c r="M449" s="4"/>
    </row>
    <row r="450" spans="1:13" ht="15" customHeight="1" x14ac:dyDescent="0.25">
      <c r="A450" s="66">
        <v>30</v>
      </c>
      <c r="B450" s="11" t="s">
        <v>19</v>
      </c>
      <c r="C450" s="11">
        <v>4106</v>
      </c>
      <c r="D450" s="11" t="s">
        <v>195</v>
      </c>
      <c r="E450" s="11" t="s">
        <v>382</v>
      </c>
      <c r="F450" s="133"/>
      <c r="G450" s="133">
        <v>7.25</v>
      </c>
      <c r="H450" s="278"/>
      <c r="I450" s="110">
        <f t="shared" si="6"/>
        <v>7.25</v>
      </c>
      <c r="M450" s="4"/>
    </row>
    <row r="451" spans="1:13" ht="15" customHeight="1" x14ac:dyDescent="0.25">
      <c r="A451" s="52">
        <v>30</v>
      </c>
      <c r="B451" s="11" t="s">
        <v>19</v>
      </c>
      <c r="C451" s="8">
        <v>17478</v>
      </c>
      <c r="D451" s="8" t="s">
        <v>490</v>
      </c>
      <c r="E451" s="11" t="s">
        <v>3</v>
      </c>
      <c r="F451" s="137"/>
      <c r="G451" s="137">
        <v>7.25</v>
      </c>
      <c r="H451" s="277"/>
      <c r="I451" s="110">
        <f t="shared" si="6"/>
        <v>7.25</v>
      </c>
      <c r="M451" s="4"/>
    </row>
    <row r="452" spans="1:13" ht="15" customHeight="1" x14ac:dyDescent="0.25">
      <c r="A452" s="52">
        <v>30</v>
      </c>
      <c r="B452" s="11" t="s">
        <v>19</v>
      </c>
      <c r="C452" s="8">
        <v>18591</v>
      </c>
      <c r="D452" s="8" t="s">
        <v>1249</v>
      </c>
      <c r="E452" s="11" t="s">
        <v>3</v>
      </c>
      <c r="F452" s="137"/>
      <c r="G452" s="137">
        <v>7.25</v>
      </c>
      <c r="H452" s="277"/>
      <c r="I452" s="110">
        <f t="shared" si="6"/>
        <v>7.25</v>
      </c>
      <c r="M452" s="4"/>
    </row>
    <row r="453" spans="1:13" ht="15" customHeight="1" x14ac:dyDescent="0.25">
      <c r="A453" s="52">
        <v>30</v>
      </c>
      <c r="B453" s="11" t="s">
        <v>19</v>
      </c>
      <c r="C453" s="8">
        <v>17460</v>
      </c>
      <c r="D453" s="8" t="s">
        <v>1248</v>
      </c>
      <c r="E453" s="8" t="s">
        <v>3</v>
      </c>
      <c r="F453" s="137"/>
      <c r="G453" s="137">
        <v>7.25</v>
      </c>
      <c r="H453" s="277"/>
      <c r="I453" s="110">
        <f t="shared" si="6"/>
        <v>7.25</v>
      </c>
      <c r="M453" s="4"/>
    </row>
    <row r="454" spans="1:13" ht="15" customHeight="1" x14ac:dyDescent="0.25">
      <c r="A454" s="66">
        <v>36</v>
      </c>
      <c r="B454" s="11" t="s">
        <v>19</v>
      </c>
      <c r="C454" s="11">
        <v>4070</v>
      </c>
      <c r="D454" s="11" t="s">
        <v>198</v>
      </c>
      <c r="E454" s="11" t="s">
        <v>13</v>
      </c>
      <c r="F454" s="133">
        <v>7.25</v>
      </c>
      <c r="G454" s="133"/>
      <c r="H454" s="278"/>
      <c r="I454" s="110">
        <f t="shared" ref="I454:I476" si="7">F454+G454+H454</f>
        <v>7.25</v>
      </c>
      <c r="M454" s="4"/>
    </row>
    <row r="455" spans="1:13" ht="15" customHeight="1" x14ac:dyDescent="0.25">
      <c r="A455" s="66">
        <v>36</v>
      </c>
      <c r="B455" s="11" t="s">
        <v>19</v>
      </c>
      <c r="C455" s="11">
        <v>15517</v>
      </c>
      <c r="D455" s="11" t="s">
        <v>848</v>
      </c>
      <c r="E455" s="11" t="s">
        <v>5</v>
      </c>
      <c r="F455" s="133">
        <v>7.25</v>
      </c>
      <c r="G455" s="133"/>
      <c r="H455" s="278"/>
      <c r="I455" s="110">
        <f t="shared" si="7"/>
        <v>7.25</v>
      </c>
      <c r="M455" s="4"/>
    </row>
    <row r="456" spans="1:13" ht="15" customHeight="1" x14ac:dyDescent="0.25">
      <c r="A456" s="66">
        <v>36</v>
      </c>
      <c r="B456" s="11" t="s">
        <v>19</v>
      </c>
      <c r="C456" s="11">
        <v>4104</v>
      </c>
      <c r="D456" s="11" t="s">
        <v>851</v>
      </c>
      <c r="E456" s="11" t="s">
        <v>13</v>
      </c>
      <c r="F456" s="133">
        <v>7.25</v>
      </c>
      <c r="G456" s="133"/>
      <c r="H456" s="278"/>
      <c r="I456" s="110">
        <f t="shared" si="7"/>
        <v>7.25</v>
      </c>
      <c r="M456" s="4"/>
    </row>
    <row r="457" spans="1:13" ht="15" customHeight="1" x14ac:dyDescent="0.25">
      <c r="A457" s="66">
        <v>36</v>
      </c>
      <c r="B457" s="11" t="s">
        <v>19</v>
      </c>
      <c r="C457" s="11">
        <v>15480</v>
      </c>
      <c r="D457" s="11" t="s">
        <v>849</v>
      </c>
      <c r="E457" s="11" t="s">
        <v>5</v>
      </c>
      <c r="F457" s="133">
        <v>7.25</v>
      </c>
      <c r="G457" s="133"/>
      <c r="H457" s="278"/>
      <c r="I457" s="110">
        <f t="shared" si="7"/>
        <v>7.25</v>
      </c>
      <c r="M457" s="4"/>
    </row>
    <row r="458" spans="1:13" ht="15" customHeight="1" x14ac:dyDescent="0.25">
      <c r="A458" s="66">
        <v>36</v>
      </c>
      <c r="B458" s="11" t="s">
        <v>19</v>
      </c>
      <c r="C458" s="11">
        <v>8193</v>
      </c>
      <c r="D458" s="11" t="s">
        <v>201</v>
      </c>
      <c r="E458" s="11" t="s">
        <v>13</v>
      </c>
      <c r="F458" s="133">
        <v>7.25</v>
      </c>
      <c r="G458" s="133"/>
      <c r="H458" s="278"/>
      <c r="I458" s="110">
        <f t="shared" si="7"/>
        <v>7.25</v>
      </c>
      <c r="M458" s="4"/>
    </row>
    <row r="459" spans="1:13" ht="15" customHeight="1" x14ac:dyDescent="0.25">
      <c r="A459" s="52">
        <v>41</v>
      </c>
      <c r="B459" s="11" t="s">
        <v>19</v>
      </c>
      <c r="C459" s="8">
        <v>11356</v>
      </c>
      <c r="D459" s="8" t="s">
        <v>1252</v>
      </c>
      <c r="E459" s="11" t="s">
        <v>127</v>
      </c>
      <c r="F459" s="137"/>
      <c r="G459" s="137">
        <v>6</v>
      </c>
      <c r="H459" s="277"/>
      <c r="I459" s="110">
        <f t="shared" si="7"/>
        <v>6</v>
      </c>
      <c r="M459" s="4"/>
    </row>
    <row r="460" spans="1:13" ht="15" customHeight="1" x14ac:dyDescent="0.25">
      <c r="A460" s="52">
        <v>41</v>
      </c>
      <c r="B460" s="11" t="s">
        <v>19</v>
      </c>
      <c r="C460" s="8">
        <v>11382</v>
      </c>
      <c r="D460" s="8" t="s">
        <v>1251</v>
      </c>
      <c r="E460" s="11" t="s">
        <v>127</v>
      </c>
      <c r="F460" s="137"/>
      <c r="G460" s="137">
        <v>6</v>
      </c>
      <c r="H460" s="277"/>
      <c r="I460" s="110">
        <f t="shared" si="7"/>
        <v>6</v>
      </c>
      <c r="M460" s="4"/>
    </row>
    <row r="461" spans="1:13" ht="15" customHeight="1" x14ac:dyDescent="0.25">
      <c r="A461" s="52">
        <v>43</v>
      </c>
      <c r="B461" s="11" t="s">
        <v>19</v>
      </c>
      <c r="C461" s="8">
        <v>6569</v>
      </c>
      <c r="D461" s="8" t="s">
        <v>557</v>
      </c>
      <c r="E461" s="8" t="s">
        <v>2</v>
      </c>
      <c r="F461" s="137">
        <v>5.5</v>
      </c>
      <c r="G461" s="137"/>
      <c r="H461" s="277"/>
      <c r="I461" s="110">
        <f t="shared" si="7"/>
        <v>5.5</v>
      </c>
      <c r="M461" s="4"/>
    </row>
    <row r="462" spans="1:13" ht="15" customHeight="1" x14ac:dyDescent="0.25">
      <c r="A462" s="52">
        <v>43</v>
      </c>
      <c r="B462" s="11" t="s">
        <v>19</v>
      </c>
      <c r="C462" s="8">
        <v>10793</v>
      </c>
      <c r="D462" s="8" t="s">
        <v>584</v>
      </c>
      <c r="E462" s="8" t="s">
        <v>2</v>
      </c>
      <c r="F462" s="137">
        <v>5.5</v>
      </c>
      <c r="G462" s="137"/>
      <c r="H462" s="277"/>
      <c r="I462" s="110">
        <f t="shared" si="7"/>
        <v>5.5</v>
      </c>
      <c r="M462" s="4"/>
    </row>
    <row r="463" spans="1:13" ht="15" customHeight="1" x14ac:dyDescent="0.25">
      <c r="A463" s="66">
        <v>43</v>
      </c>
      <c r="B463" s="11" t="s">
        <v>19</v>
      </c>
      <c r="C463" s="11">
        <v>3606</v>
      </c>
      <c r="D463" s="11" t="s">
        <v>852</v>
      </c>
      <c r="E463" s="11" t="s">
        <v>5</v>
      </c>
      <c r="F463" s="133">
        <v>5.5</v>
      </c>
      <c r="G463" s="133"/>
      <c r="H463" s="278"/>
      <c r="I463" s="110">
        <f t="shared" si="7"/>
        <v>5.5</v>
      </c>
      <c r="M463" s="4"/>
    </row>
    <row r="464" spans="1:13" ht="15" customHeight="1" x14ac:dyDescent="0.25">
      <c r="A464" s="66">
        <v>43</v>
      </c>
      <c r="B464" s="11" t="s">
        <v>19</v>
      </c>
      <c r="C464" s="11">
        <v>11271</v>
      </c>
      <c r="D464" s="11" t="s">
        <v>853</v>
      </c>
      <c r="E464" s="11" t="s">
        <v>5</v>
      </c>
      <c r="F464" s="133">
        <v>5.5</v>
      </c>
      <c r="G464" s="133"/>
      <c r="H464" s="278"/>
      <c r="I464" s="110">
        <f t="shared" si="7"/>
        <v>5.5</v>
      </c>
      <c r="M464" s="4"/>
    </row>
    <row r="465" spans="1:13" ht="15" customHeight="1" x14ac:dyDescent="0.25">
      <c r="A465" s="52">
        <v>43</v>
      </c>
      <c r="B465" s="11" t="s">
        <v>19</v>
      </c>
      <c r="C465" s="8">
        <v>16641</v>
      </c>
      <c r="D465" s="8" t="s">
        <v>855</v>
      </c>
      <c r="E465" s="8" t="s">
        <v>382</v>
      </c>
      <c r="F465" s="137">
        <v>5.5</v>
      </c>
      <c r="G465" s="137"/>
      <c r="H465" s="277"/>
      <c r="I465" s="110">
        <f t="shared" si="7"/>
        <v>5.5</v>
      </c>
      <c r="M465" s="4"/>
    </row>
    <row r="466" spans="1:13" ht="15" customHeight="1" x14ac:dyDescent="0.25">
      <c r="A466" s="52">
        <v>48</v>
      </c>
      <c r="B466" s="11" t="s">
        <v>19</v>
      </c>
      <c r="C466" s="8">
        <v>10796</v>
      </c>
      <c r="D466" s="8" t="s">
        <v>590</v>
      </c>
      <c r="E466" s="8" t="s">
        <v>288</v>
      </c>
      <c r="F466" s="137">
        <v>3.25</v>
      </c>
      <c r="G466" s="137"/>
      <c r="H466" s="277"/>
      <c r="I466" s="110">
        <f t="shared" si="7"/>
        <v>3.25</v>
      </c>
    </row>
    <row r="467" spans="1:13" ht="15" customHeight="1" x14ac:dyDescent="0.25">
      <c r="A467" s="52">
        <v>48</v>
      </c>
      <c r="B467" s="11" t="s">
        <v>19</v>
      </c>
      <c r="C467" s="8">
        <v>7917</v>
      </c>
      <c r="D467" s="8" t="s">
        <v>863</v>
      </c>
      <c r="E467" s="8" t="s">
        <v>44</v>
      </c>
      <c r="F467" s="137">
        <v>3.25</v>
      </c>
      <c r="G467" s="137"/>
      <c r="H467" s="277"/>
      <c r="I467" s="110">
        <f t="shared" si="7"/>
        <v>3.25</v>
      </c>
    </row>
    <row r="468" spans="1:13" ht="15" customHeight="1" x14ac:dyDescent="0.25">
      <c r="A468" s="66">
        <v>48</v>
      </c>
      <c r="B468" s="11" t="s">
        <v>19</v>
      </c>
      <c r="C468" s="11">
        <v>6018</v>
      </c>
      <c r="D468" s="11" t="s">
        <v>858</v>
      </c>
      <c r="E468" s="8" t="s">
        <v>28</v>
      </c>
      <c r="F468" s="133">
        <v>3.25</v>
      </c>
      <c r="G468" s="133"/>
      <c r="H468" s="278"/>
      <c r="I468" s="110">
        <f t="shared" si="7"/>
        <v>3.25</v>
      </c>
      <c r="M468" s="4"/>
    </row>
    <row r="469" spans="1:13" ht="15" customHeight="1" x14ac:dyDescent="0.25">
      <c r="A469" s="66">
        <v>48</v>
      </c>
      <c r="B469" s="11" t="s">
        <v>19</v>
      </c>
      <c r="C469" s="11">
        <v>13326</v>
      </c>
      <c r="D469" s="11" t="s">
        <v>859</v>
      </c>
      <c r="E469" s="8" t="s">
        <v>28</v>
      </c>
      <c r="F469" s="133">
        <v>3.25</v>
      </c>
      <c r="G469" s="133"/>
      <c r="H469" s="278"/>
      <c r="I469" s="110">
        <f t="shared" si="7"/>
        <v>3.25</v>
      </c>
      <c r="M469" s="4"/>
    </row>
    <row r="470" spans="1:13" ht="15" customHeight="1" x14ac:dyDescent="0.25">
      <c r="A470" s="52">
        <v>48</v>
      </c>
      <c r="B470" s="11" t="s">
        <v>19</v>
      </c>
      <c r="C470" s="8">
        <v>16632</v>
      </c>
      <c r="D470" s="8" t="s">
        <v>864</v>
      </c>
      <c r="E470" s="8" t="s">
        <v>44</v>
      </c>
      <c r="F470" s="137">
        <v>3.25</v>
      </c>
      <c r="G470" s="137"/>
      <c r="H470" s="277"/>
      <c r="I470" s="110">
        <f t="shared" si="7"/>
        <v>3.25</v>
      </c>
    </row>
    <row r="471" spans="1:13" ht="15" customHeight="1" x14ac:dyDescent="0.25">
      <c r="A471" s="52">
        <v>48</v>
      </c>
      <c r="B471" s="11" t="s">
        <v>19</v>
      </c>
      <c r="C471" s="8">
        <v>16638</v>
      </c>
      <c r="D471" s="8" t="s">
        <v>865</v>
      </c>
      <c r="E471" s="8" t="s">
        <v>44</v>
      </c>
      <c r="F471" s="137">
        <v>3.25</v>
      </c>
      <c r="G471" s="137"/>
      <c r="H471" s="277"/>
      <c r="I471" s="110">
        <f t="shared" si="7"/>
        <v>3.25</v>
      </c>
    </row>
    <row r="472" spans="1:13" ht="15" customHeight="1" x14ac:dyDescent="0.25">
      <c r="A472" s="52">
        <v>48</v>
      </c>
      <c r="B472" s="11" t="s">
        <v>19</v>
      </c>
      <c r="C472" s="8">
        <v>7532</v>
      </c>
      <c r="D472" s="8" t="s">
        <v>866</v>
      </c>
      <c r="E472" s="8" t="s">
        <v>44</v>
      </c>
      <c r="F472" s="137">
        <v>3.25</v>
      </c>
      <c r="G472" s="137"/>
      <c r="H472" s="277"/>
      <c r="I472" s="110">
        <f t="shared" si="7"/>
        <v>3.25</v>
      </c>
    </row>
    <row r="473" spans="1:13" ht="15" customHeight="1" x14ac:dyDescent="0.25">
      <c r="A473" s="52">
        <v>48</v>
      </c>
      <c r="B473" s="11" t="s">
        <v>19</v>
      </c>
      <c r="C473" s="8">
        <v>16628</v>
      </c>
      <c r="D473" s="8" t="s">
        <v>860</v>
      </c>
      <c r="E473" s="8" t="s">
        <v>288</v>
      </c>
      <c r="F473" s="137">
        <v>3.25</v>
      </c>
      <c r="G473" s="137"/>
      <c r="H473" s="277"/>
      <c r="I473" s="110">
        <f t="shared" si="7"/>
        <v>3.25</v>
      </c>
    </row>
    <row r="474" spans="1:13" ht="15" customHeight="1" x14ac:dyDescent="0.25">
      <c r="A474" s="52">
        <v>48</v>
      </c>
      <c r="B474" s="11" t="s">
        <v>19</v>
      </c>
      <c r="C474" s="8">
        <v>9576</v>
      </c>
      <c r="D474" s="8" t="s">
        <v>856</v>
      </c>
      <c r="E474" s="11" t="s">
        <v>3</v>
      </c>
      <c r="F474" s="137">
        <v>3.25</v>
      </c>
      <c r="G474" s="137"/>
      <c r="H474" s="277"/>
      <c r="I474" s="110">
        <f t="shared" si="7"/>
        <v>3.25</v>
      </c>
      <c r="M474" s="4"/>
    </row>
    <row r="475" spans="1:13" ht="15" customHeight="1" x14ac:dyDescent="0.25">
      <c r="A475" s="52">
        <v>48</v>
      </c>
      <c r="B475" s="11" t="s">
        <v>19</v>
      </c>
      <c r="C475" s="8">
        <v>11135</v>
      </c>
      <c r="D475" s="8" t="s">
        <v>861</v>
      </c>
      <c r="E475" s="8" t="s">
        <v>288</v>
      </c>
      <c r="F475" s="137">
        <v>3.25</v>
      </c>
      <c r="G475" s="137"/>
      <c r="H475" s="277"/>
      <c r="I475" s="110">
        <f t="shared" si="7"/>
        <v>3.25</v>
      </c>
    </row>
    <row r="476" spans="1:13" ht="15" customHeight="1" thickBot="1" x14ac:dyDescent="0.3">
      <c r="A476" s="80">
        <v>48</v>
      </c>
      <c r="B476" s="178" t="s">
        <v>19</v>
      </c>
      <c r="C476" s="179">
        <v>16621</v>
      </c>
      <c r="D476" s="179" t="s">
        <v>862</v>
      </c>
      <c r="E476" s="179" t="s">
        <v>288</v>
      </c>
      <c r="F476" s="138">
        <v>3.25</v>
      </c>
      <c r="G476" s="138"/>
      <c r="H476" s="279"/>
      <c r="I476" s="111">
        <f t="shared" si="7"/>
        <v>3.25</v>
      </c>
    </row>
    <row r="478" spans="1:13" ht="15" customHeight="1" x14ac:dyDescent="0.25">
      <c r="B478" s="11"/>
      <c r="F478" s="21"/>
      <c r="G478" s="21"/>
      <c r="H478" s="21"/>
    </row>
  </sheetData>
  <sheetProtection selectLockedCells="1" autoFilter="0" selectUnlockedCells="1"/>
  <autoFilter ref="A4:P476">
    <sortState ref="A419:M476">
      <sortCondition ref="A4:A476"/>
    </sortState>
  </autoFilter>
  <sortState ref="A5:I536">
    <sortCondition ref="B5:B536"/>
    <sortCondition descending="1" ref="I5:I536"/>
    <sortCondition descending="1" ref="H5:H536"/>
    <sortCondition descending="1" ref="G5:G536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/>
    </customSheetView>
  </customSheetViews>
  <mergeCells count="2">
    <mergeCell ref="C1:I1"/>
    <mergeCell ref="A1:B1"/>
  </mergeCells>
  <printOptions horizontalCentered="1"/>
  <pageMargins left="0.25" right="0.25" top="0.75" bottom="0.75" header="0.3" footer="0.3"/>
  <pageSetup paperSize="9" scale="56" orientation="portrait" r:id="rId2"/>
  <rowBreaks count="6" manualBreakCount="6">
    <brk id="22" max="7" man="1"/>
    <brk id="65" max="7" man="1"/>
    <brk id="162" max="7" man="1"/>
    <brk id="252" max="7" man="1"/>
    <brk id="333" max="7" man="1"/>
    <brk id="418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67"/>
  <sheetViews>
    <sheetView zoomScale="90" zoomScaleNormal="90" zoomScaleSheetLayoutView="80" workbookViewId="0">
      <pane ySplit="4" topLeftCell="A5" activePane="bottomLeft" state="frozen"/>
      <selection pane="bottomLeft" activeCell="K13" sqref="K13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bestFit="1" customWidth="1"/>
    <col min="3" max="3" width="11.85546875" style="5" bestFit="1" customWidth="1"/>
    <col min="4" max="4" width="13" style="5" bestFit="1" customWidth="1"/>
    <col min="5" max="5" width="22.85546875" style="5" bestFit="1" customWidth="1"/>
    <col min="6" max="6" width="14.140625" style="5" bestFit="1" customWidth="1"/>
    <col min="7" max="8" width="9.85546875" style="1" bestFit="1" customWidth="1"/>
    <col min="9" max="9" width="19.7109375" style="5" bestFit="1" customWidth="1"/>
    <col min="10" max="11" width="9.140625" style="4"/>
    <col min="12" max="12" width="12" style="1" bestFit="1" customWidth="1"/>
    <col min="13" max="15" width="9.140625" style="4"/>
    <col min="16" max="17" width="9.140625" style="1"/>
    <col min="18" max="16384" width="9.140625" style="4"/>
  </cols>
  <sheetData>
    <row r="1" spans="1:17" ht="55.5" customHeight="1" thickBot="1" x14ac:dyDescent="0.3">
      <c r="A1" s="297"/>
      <c r="B1" s="298"/>
      <c r="C1" s="296" t="s">
        <v>1374</v>
      </c>
      <c r="D1" s="290"/>
      <c r="E1" s="290"/>
      <c r="F1" s="290"/>
      <c r="G1" s="290"/>
      <c r="H1" s="290"/>
      <c r="I1" s="292"/>
    </row>
    <row r="2" spans="1:17" ht="8.1" customHeight="1" x14ac:dyDescent="0.25">
      <c r="F2" s="2"/>
      <c r="G2" s="2"/>
      <c r="H2" s="6"/>
      <c r="I2" s="2"/>
    </row>
    <row r="3" spans="1:17" ht="15" customHeight="1" x14ac:dyDescent="0.25">
      <c r="A3" s="100"/>
      <c r="B3" s="100"/>
      <c r="C3" s="100"/>
      <c r="D3" s="102"/>
      <c r="E3" s="103"/>
      <c r="F3" s="100"/>
      <c r="G3" s="46" t="s">
        <v>949</v>
      </c>
      <c r="H3" s="46" t="s">
        <v>1296</v>
      </c>
      <c r="I3" s="42" t="s">
        <v>477</v>
      </c>
    </row>
    <row r="4" spans="1:17" ht="15" customHeight="1" thickBot="1" x14ac:dyDescent="0.3">
      <c r="A4" s="27" t="s">
        <v>84</v>
      </c>
      <c r="B4" s="27" t="s">
        <v>85</v>
      </c>
      <c r="C4" s="27" t="s">
        <v>129</v>
      </c>
      <c r="D4" s="45" t="s">
        <v>83</v>
      </c>
      <c r="E4" s="42" t="s">
        <v>86</v>
      </c>
      <c r="F4" s="27" t="s">
        <v>87</v>
      </c>
      <c r="G4" s="46" t="s">
        <v>38</v>
      </c>
      <c r="H4" s="139" t="s">
        <v>38</v>
      </c>
      <c r="I4" s="42" t="s">
        <v>1297</v>
      </c>
      <c r="L4" s="4"/>
      <c r="P4" s="4"/>
      <c r="Q4" s="4"/>
    </row>
    <row r="5" spans="1:17" ht="15" customHeight="1" x14ac:dyDescent="0.25">
      <c r="A5" s="94">
        <v>1</v>
      </c>
      <c r="B5" s="53" t="s">
        <v>134</v>
      </c>
      <c r="C5" s="53" t="s">
        <v>130</v>
      </c>
      <c r="D5" s="53">
        <v>6701</v>
      </c>
      <c r="E5" s="53" t="s">
        <v>155</v>
      </c>
      <c r="F5" s="53" t="s">
        <v>74</v>
      </c>
      <c r="G5" s="132">
        <v>50</v>
      </c>
      <c r="H5" s="132">
        <v>50</v>
      </c>
      <c r="I5" s="109">
        <f t="shared" ref="I5:I36" si="0">G5+H5</f>
        <v>100</v>
      </c>
      <c r="N5" s="1"/>
      <c r="P5" s="4"/>
    </row>
    <row r="6" spans="1:17" ht="15" customHeight="1" x14ac:dyDescent="0.25">
      <c r="A6" s="66">
        <v>1</v>
      </c>
      <c r="B6" s="11" t="s">
        <v>134</v>
      </c>
      <c r="C6" s="11" t="s">
        <v>130</v>
      </c>
      <c r="D6" s="11">
        <v>5860</v>
      </c>
      <c r="E6" s="11" t="s">
        <v>153</v>
      </c>
      <c r="F6" s="11" t="s">
        <v>74</v>
      </c>
      <c r="G6" s="133">
        <v>50</v>
      </c>
      <c r="H6" s="133">
        <v>50</v>
      </c>
      <c r="I6" s="110">
        <f t="shared" si="0"/>
        <v>100</v>
      </c>
      <c r="N6" s="1"/>
      <c r="P6" s="4"/>
    </row>
    <row r="7" spans="1:17" ht="15" customHeight="1" x14ac:dyDescent="0.25">
      <c r="A7" s="66">
        <v>1</v>
      </c>
      <c r="B7" s="11" t="s">
        <v>134</v>
      </c>
      <c r="C7" s="11" t="s">
        <v>130</v>
      </c>
      <c r="D7" s="11">
        <v>13738</v>
      </c>
      <c r="E7" s="11" t="s">
        <v>608</v>
      </c>
      <c r="F7" s="11" t="s">
        <v>74</v>
      </c>
      <c r="G7" s="133">
        <v>50</v>
      </c>
      <c r="H7" s="133">
        <v>50</v>
      </c>
      <c r="I7" s="110">
        <f t="shared" si="0"/>
        <v>100</v>
      </c>
      <c r="M7" s="1"/>
      <c r="N7" s="1"/>
      <c r="Q7" s="4"/>
    </row>
    <row r="8" spans="1:17" ht="15" customHeight="1" x14ac:dyDescent="0.25">
      <c r="A8" s="66">
        <v>4</v>
      </c>
      <c r="B8" s="11" t="s">
        <v>134</v>
      </c>
      <c r="C8" s="11" t="s">
        <v>130</v>
      </c>
      <c r="D8" s="11">
        <v>10032</v>
      </c>
      <c r="E8" s="11" t="s">
        <v>917</v>
      </c>
      <c r="F8" s="11" t="s">
        <v>74</v>
      </c>
      <c r="G8" s="133">
        <v>50</v>
      </c>
      <c r="H8" s="133">
        <v>40</v>
      </c>
      <c r="I8" s="110">
        <f t="shared" si="0"/>
        <v>90</v>
      </c>
      <c r="N8" s="1"/>
      <c r="P8" s="4"/>
    </row>
    <row r="9" spans="1:17" ht="15" customHeight="1" x14ac:dyDescent="0.25">
      <c r="A9" s="66">
        <v>4</v>
      </c>
      <c r="B9" s="11" t="s">
        <v>134</v>
      </c>
      <c r="C9" s="11" t="s">
        <v>130</v>
      </c>
      <c r="D9" s="11">
        <v>14875</v>
      </c>
      <c r="E9" s="11" t="s">
        <v>867</v>
      </c>
      <c r="F9" s="11" t="s">
        <v>74</v>
      </c>
      <c r="G9" s="133">
        <v>50</v>
      </c>
      <c r="H9" s="133">
        <v>40</v>
      </c>
      <c r="I9" s="110">
        <f t="shared" si="0"/>
        <v>90</v>
      </c>
      <c r="N9" s="1"/>
      <c r="P9" s="4"/>
    </row>
    <row r="10" spans="1:17" ht="15" customHeight="1" x14ac:dyDescent="0.25">
      <c r="A10" s="14">
        <v>4</v>
      </c>
      <c r="B10" s="11" t="s">
        <v>134</v>
      </c>
      <c r="C10" s="11" t="s">
        <v>130</v>
      </c>
      <c r="D10" s="8">
        <v>17498</v>
      </c>
      <c r="E10" s="8" t="s">
        <v>1064</v>
      </c>
      <c r="F10" s="11" t="s">
        <v>74</v>
      </c>
      <c r="G10" s="137">
        <v>50</v>
      </c>
      <c r="H10" s="137">
        <v>40</v>
      </c>
      <c r="I10" s="110">
        <f t="shared" si="0"/>
        <v>90</v>
      </c>
      <c r="N10" s="1"/>
      <c r="Q10" s="4"/>
    </row>
    <row r="11" spans="1:17" ht="15" customHeight="1" x14ac:dyDescent="0.25">
      <c r="A11" s="52">
        <v>7</v>
      </c>
      <c r="B11" s="11" t="s">
        <v>134</v>
      </c>
      <c r="C11" s="11" t="s">
        <v>130</v>
      </c>
      <c r="D11" s="8">
        <v>13116</v>
      </c>
      <c r="E11" s="8" t="s">
        <v>607</v>
      </c>
      <c r="F11" s="11" t="s">
        <v>44</v>
      </c>
      <c r="G11" s="134">
        <v>35</v>
      </c>
      <c r="H11" s="134">
        <v>45</v>
      </c>
      <c r="I11" s="110">
        <f t="shared" si="0"/>
        <v>80</v>
      </c>
      <c r="L11" s="4"/>
    </row>
    <row r="12" spans="1:17" ht="15" customHeight="1" x14ac:dyDescent="0.25">
      <c r="A12" s="52">
        <v>7</v>
      </c>
      <c r="B12" s="11" t="s">
        <v>134</v>
      </c>
      <c r="C12" s="11" t="s">
        <v>130</v>
      </c>
      <c r="D12" s="8">
        <v>13550</v>
      </c>
      <c r="E12" s="8" t="s">
        <v>616</v>
      </c>
      <c r="F12" s="11" t="s">
        <v>44</v>
      </c>
      <c r="G12" s="137">
        <v>35</v>
      </c>
      <c r="H12" s="137">
        <v>45</v>
      </c>
      <c r="I12" s="110">
        <f t="shared" si="0"/>
        <v>80</v>
      </c>
      <c r="L12" s="4"/>
    </row>
    <row r="13" spans="1:17" ht="15" customHeight="1" x14ac:dyDescent="0.25">
      <c r="A13" s="52">
        <v>7</v>
      </c>
      <c r="B13" s="11" t="s">
        <v>134</v>
      </c>
      <c r="C13" s="11" t="s">
        <v>130</v>
      </c>
      <c r="D13" s="8">
        <v>13610</v>
      </c>
      <c r="E13" s="8" t="s">
        <v>871</v>
      </c>
      <c r="F13" s="11" t="s">
        <v>44</v>
      </c>
      <c r="G13" s="134">
        <v>35</v>
      </c>
      <c r="H13" s="134">
        <v>45</v>
      </c>
      <c r="I13" s="110">
        <f t="shared" si="0"/>
        <v>80</v>
      </c>
      <c r="L13" s="4"/>
    </row>
    <row r="14" spans="1:17" ht="15" customHeight="1" x14ac:dyDescent="0.25">
      <c r="A14" s="52">
        <v>7</v>
      </c>
      <c r="B14" s="11" t="s">
        <v>134</v>
      </c>
      <c r="C14" s="11" t="s">
        <v>130</v>
      </c>
      <c r="D14" s="8">
        <v>16694</v>
      </c>
      <c r="E14" s="8" t="s">
        <v>1255</v>
      </c>
      <c r="F14" s="11" t="s">
        <v>44</v>
      </c>
      <c r="G14" s="137">
        <v>35</v>
      </c>
      <c r="H14" s="137">
        <v>45</v>
      </c>
      <c r="I14" s="110">
        <f t="shared" si="0"/>
        <v>80</v>
      </c>
      <c r="M14" s="1"/>
      <c r="N14" s="1"/>
    </row>
    <row r="15" spans="1:17" ht="15" customHeight="1" x14ac:dyDescent="0.25">
      <c r="A15" s="66">
        <v>11</v>
      </c>
      <c r="B15" s="11" t="s">
        <v>134</v>
      </c>
      <c r="C15" s="11" t="s">
        <v>130</v>
      </c>
      <c r="D15" s="11">
        <v>6753</v>
      </c>
      <c r="E15" s="11" t="s">
        <v>156</v>
      </c>
      <c r="F15" s="11" t="s">
        <v>9</v>
      </c>
      <c r="G15" s="133">
        <v>45</v>
      </c>
      <c r="H15" s="133">
        <v>30</v>
      </c>
      <c r="I15" s="110">
        <f t="shared" si="0"/>
        <v>75</v>
      </c>
      <c r="N15" s="1"/>
      <c r="P15" s="4"/>
    </row>
    <row r="16" spans="1:17" ht="15" customHeight="1" x14ac:dyDescent="0.25">
      <c r="A16" s="66">
        <v>11</v>
      </c>
      <c r="B16" s="11" t="s">
        <v>134</v>
      </c>
      <c r="C16" s="11" t="s">
        <v>130</v>
      </c>
      <c r="D16" s="11">
        <v>13404</v>
      </c>
      <c r="E16" s="11" t="s">
        <v>869</v>
      </c>
      <c r="F16" s="11" t="s">
        <v>9</v>
      </c>
      <c r="G16" s="133">
        <v>45</v>
      </c>
      <c r="H16" s="133">
        <v>30</v>
      </c>
      <c r="I16" s="110">
        <f t="shared" si="0"/>
        <v>75</v>
      </c>
      <c r="N16" s="1"/>
      <c r="P16" s="4"/>
    </row>
    <row r="17" spans="1:17" ht="15" customHeight="1" x14ac:dyDescent="0.25">
      <c r="A17" s="52">
        <v>13</v>
      </c>
      <c r="B17" s="11" t="s">
        <v>134</v>
      </c>
      <c r="C17" s="11" t="s">
        <v>130</v>
      </c>
      <c r="D17" s="8">
        <v>10268</v>
      </c>
      <c r="E17" s="8" t="s">
        <v>479</v>
      </c>
      <c r="F17" s="8" t="s">
        <v>9</v>
      </c>
      <c r="G17" s="137">
        <v>27.5</v>
      </c>
      <c r="H17" s="137">
        <v>30</v>
      </c>
      <c r="I17" s="78">
        <f t="shared" si="0"/>
        <v>57.5</v>
      </c>
      <c r="L17" s="4"/>
      <c r="P17" s="4"/>
      <c r="Q17" s="4"/>
    </row>
    <row r="18" spans="1:17" ht="15" customHeight="1" x14ac:dyDescent="0.25">
      <c r="A18" s="14">
        <v>14</v>
      </c>
      <c r="B18" s="11" t="s">
        <v>134</v>
      </c>
      <c r="C18" s="11" t="s">
        <v>130</v>
      </c>
      <c r="D18" s="8">
        <v>9378</v>
      </c>
      <c r="E18" s="8" t="s">
        <v>597</v>
      </c>
      <c r="F18" s="22" t="s">
        <v>3</v>
      </c>
      <c r="G18" s="137">
        <v>18.5</v>
      </c>
      <c r="H18" s="137">
        <v>35</v>
      </c>
      <c r="I18" s="110">
        <f t="shared" si="0"/>
        <v>53.5</v>
      </c>
      <c r="L18" s="4"/>
      <c r="P18" s="4"/>
      <c r="Q18" s="4"/>
    </row>
    <row r="19" spans="1:17" ht="15" customHeight="1" x14ac:dyDescent="0.25">
      <c r="A19" s="52">
        <v>14</v>
      </c>
      <c r="B19" s="11" t="s">
        <v>134</v>
      </c>
      <c r="C19" s="11" t="s">
        <v>130</v>
      </c>
      <c r="D19" s="8">
        <v>9375</v>
      </c>
      <c r="E19" s="8" t="s">
        <v>484</v>
      </c>
      <c r="F19" s="22" t="s">
        <v>3</v>
      </c>
      <c r="G19" s="134">
        <v>18.5</v>
      </c>
      <c r="H19" s="134">
        <v>35</v>
      </c>
      <c r="I19" s="110">
        <f t="shared" si="0"/>
        <v>53.5</v>
      </c>
      <c r="L19" s="4"/>
      <c r="P19" s="4"/>
      <c r="Q19" s="4"/>
    </row>
    <row r="20" spans="1:17" ht="15" customHeight="1" x14ac:dyDescent="0.25">
      <c r="A20" s="52">
        <v>16</v>
      </c>
      <c r="B20" s="11" t="s">
        <v>134</v>
      </c>
      <c r="C20" s="11" t="s">
        <v>130</v>
      </c>
      <c r="D20" s="8">
        <v>6788</v>
      </c>
      <c r="E20" s="8" t="s">
        <v>202</v>
      </c>
      <c r="F20" s="11" t="s">
        <v>74</v>
      </c>
      <c r="G20" s="134"/>
      <c r="H20" s="134">
        <v>50</v>
      </c>
      <c r="I20" s="110">
        <f t="shared" si="0"/>
        <v>50</v>
      </c>
      <c r="N20" s="1"/>
      <c r="Q20" s="4"/>
    </row>
    <row r="21" spans="1:17" ht="15" customHeight="1" x14ac:dyDescent="0.25">
      <c r="A21" s="66">
        <v>16</v>
      </c>
      <c r="B21" s="11" t="s">
        <v>134</v>
      </c>
      <c r="C21" s="11" t="s">
        <v>130</v>
      </c>
      <c r="D21" s="11">
        <v>21221</v>
      </c>
      <c r="E21" s="11" t="s">
        <v>1375</v>
      </c>
      <c r="F21" s="11" t="s">
        <v>74</v>
      </c>
      <c r="G21" s="133"/>
      <c r="H21" s="133">
        <v>50</v>
      </c>
      <c r="I21" s="110">
        <f t="shared" si="0"/>
        <v>50</v>
      </c>
      <c r="M21" s="1"/>
      <c r="N21" s="1"/>
      <c r="Q21" s="4"/>
    </row>
    <row r="22" spans="1:17" ht="15" customHeight="1" x14ac:dyDescent="0.25">
      <c r="A22" s="14">
        <v>18</v>
      </c>
      <c r="B22" s="11" t="s">
        <v>134</v>
      </c>
      <c r="C22" s="11" t="s">
        <v>130</v>
      </c>
      <c r="D22" s="8">
        <v>17244</v>
      </c>
      <c r="E22" s="8" t="s">
        <v>1148</v>
      </c>
      <c r="F22" s="11" t="s">
        <v>44</v>
      </c>
      <c r="G22" s="134"/>
      <c r="H22" s="134">
        <v>45</v>
      </c>
      <c r="I22" s="110">
        <f t="shared" si="0"/>
        <v>45</v>
      </c>
      <c r="L22" s="4"/>
    </row>
    <row r="23" spans="1:17" ht="15" customHeight="1" x14ac:dyDescent="0.25">
      <c r="A23" s="52">
        <v>18</v>
      </c>
      <c r="B23" s="11" t="s">
        <v>134</v>
      </c>
      <c r="C23" s="11" t="s">
        <v>130</v>
      </c>
      <c r="D23" s="8">
        <v>20551</v>
      </c>
      <c r="E23" s="8" t="s">
        <v>1376</v>
      </c>
      <c r="F23" s="11" t="s">
        <v>44</v>
      </c>
      <c r="G23" s="137"/>
      <c r="H23" s="137">
        <v>45</v>
      </c>
      <c r="I23" s="110">
        <f t="shared" si="0"/>
        <v>45</v>
      </c>
      <c r="L23" s="4"/>
    </row>
    <row r="24" spans="1:17" ht="15" customHeight="1" x14ac:dyDescent="0.25">
      <c r="A24" s="66">
        <v>20</v>
      </c>
      <c r="B24" s="11" t="s">
        <v>134</v>
      </c>
      <c r="C24" s="11" t="s">
        <v>130</v>
      </c>
      <c r="D24" s="11">
        <v>1697</v>
      </c>
      <c r="E24" s="11" t="s">
        <v>152</v>
      </c>
      <c r="F24" s="18" t="s">
        <v>9</v>
      </c>
      <c r="G24" s="133">
        <v>45</v>
      </c>
      <c r="H24" s="133"/>
      <c r="I24" s="110">
        <f t="shared" si="0"/>
        <v>45</v>
      </c>
      <c r="N24" s="1"/>
      <c r="P24" s="4"/>
    </row>
    <row r="25" spans="1:17" ht="15" customHeight="1" x14ac:dyDescent="0.25">
      <c r="A25" s="66">
        <v>20</v>
      </c>
      <c r="B25" s="11" t="s">
        <v>134</v>
      </c>
      <c r="C25" s="11" t="s">
        <v>130</v>
      </c>
      <c r="D25" s="11">
        <v>13774</v>
      </c>
      <c r="E25" s="11" t="s">
        <v>919</v>
      </c>
      <c r="F25" s="11" t="s">
        <v>9</v>
      </c>
      <c r="G25" s="133">
        <v>45</v>
      </c>
      <c r="H25" s="133"/>
      <c r="I25" s="110">
        <f t="shared" si="0"/>
        <v>45</v>
      </c>
      <c r="N25" s="1"/>
      <c r="P25" s="4"/>
    </row>
    <row r="26" spans="1:17" ht="15" customHeight="1" x14ac:dyDescent="0.25">
      <c r="A26" s="14">
        <v>20</v>
      </c>
      <c r="B26" s="11" t="s">
        <v>134</v>
      </c>
      <c r="C26" s="11" t="s">
        <v>130</v>
      </c>
      <c r="D26" s="8">
        <v>1901</v>
      </c>
      <c r="E26" s="8" t="s">
        <v>96</v>
      </c>
      <c r="F26" s="8" t="s">
        <v>9</v>
      </c>
      <c r="G26" s="137">
        <v>45</v>
      </c>
      <c r="H26" s="137"/>
      <c r="I26" s="110">
        <f t="shared" si="0"/>
        <v>45</v>
      </c>
      <c r="M26" s="1"/>
      <c r="N26" s="1"/>
    </row>
    <row r="27" spans="1:17" ht="15" customHeight="1" x14ac:dyDescent="0.25">
      <c r="A27" s="66">
        <v>20</v>
      </c>
      <c r="B27" s="11" t="s">
        <v>134</v>
      </c>
      <c r="C27" s="11" t="s">
        <v>130</v>
      </c>
      <c r="D27" s="11">
        <v>2035</v>
      </c>
      <c r="E27" s="11" t="s">
        <v>55</v>
      </c>
      <c r="F27" s="11" t="s">
        <v>9</v>
      </c>
      <c r="G27" s="133">
        <v>45</v>
      </c>
      <c r="H27" s="133"/>
      <c r="I27" s="110">
        <f t="shared" si="0"/>
        <v>45</v>
      </c>
      <c r="N27" s="1"/>
      <c r="P27" s="4"/>
    </row>
    <row r="28" spans="1:17" ht="15" customHeight="1" x14ac:dyDescent="0.25">
      <c r="A28" s="52">
        <v>24</v>
      </c>
      <c r="B28" s="11" t="s">
        <v>134</v>
      </c>
      <c r="C28" s="11" t="s">
        <v>130</v>
      </c>
      <c r="D28" s="8">
        <v>17403</v>
      </c>
      <c r="E28" s="8" t="s">
        <v>1163</v>
      </c>
      <c r="F28" s="11" t="s">
        <v>44</v>
      </c>
      <c r="G28" s="137">
        <v>18.5</v>
      </c>
      <c r="H28" s="137">
        <v>25</v>
      </c>
      <c r="I28" s="110">
        <f t="shared" si="0"/>
        <v>43.5</v>
      </c>
      <c r="N28" s="1"/>
    </row>
    <row r="29" spans="1:17" ht="15" customHeight="1" x14ac:dyDescent="0.25">
      <c r="A29" s="14">
        <v>24</v>
      </c>
      <c r="B29" s="11" t="s">
        <v>134</v>
      </c>
      <c r="C29" s="11" t="s">
        <v>130</v>
      </c>
      <c r="D29" s="8">
        <v>13298</v>
      </c>
      <c r="E29" s="8" t="s">
        <v>1263</v>
      </c>
      <c r="F29" s="11" t="s">
        <v>44</v>
      </c>
      <c r="G29" s="134">
        <v>18.5</v>
      </c>
      <c r="H29" s="134">
        <v>25</v>
      </c>
      <c r="I29" s="78">
        <f t="shared" si="0"/>
        <v>43.5</v>
      </c>
      <c r="L29" s="4"/>
      <c r="P29" s="4"/>
      <c r="Q29" s="4"/>
    </row>
    <row r="30" spans="1:17" ht="15" customHeight="1" x14ac:dyDescent="0.25">
      <c r="A30" s="66">
        <v>26</v>
      </c>
      <c r="B30" s="11" t="s">
        <v>134</v>
      </c>
      <c r="C30" s="11" t="s">
        <v>130</v>
      </c>
      <c r="D30" s="11">
        <v>21177</v>
      </c>
      <c r="E30" s="11" t="s">
        <v>1377</v>
      </c>
      <c r="F30" s="11" t="s">
        <v>74</v>
      </c>
      <c r="G30" s="133"/>
      <c r="H30" s="133">
        <v>40</v>
      </c>
      <c r="I30" s="110">
        <f t="shared" si="0"/>
        <v>40</v>
      </c>
      <c r="N30" s="1"/>
      <c r="P30" s="4"/>
    </row>
    <row r="31" spans="1:17" ht="15" customHeight="1" x14ac:dyDescent="0.25">
      <c r="A31" s="52">
        <v>27</v>
      </c>
      <c r="B31" s="11" t="s">
        <v>134</v>
      </c>
      <c r="C31" s="11" t="s">
        <v>130</v>
      </c>
      <c r="D31" s="8">
        <v>10262</v>
      </c>
      <c r="E31" s="8" t="s">
        <v>485</v>
      </c>
      <c r="F31" s="11" t="s">
        <v>13</v>
      </c>
      <c r="G31" s="133">
        <v>40</v>
      </c>
      <c r="H31" s="133"/>
      <c r="I31" s="110">
        <f t="shared" si="0"/>
        <v>40</v>
      </c>
      <c r="M31" s="1"/>
      <c r="N31" s="1"/>
    </row>
    <row r="32" spans="1:17" ht="15" customHeight="1" x14ac:dyDescent="0.25">
      <c r="A32" s="66">
        <v>27</v>
      </c>
      <c r="B32" s="11" t="s">
        <v>134</v>
      </c>
      <c r="C32" s="11" t="s">
        <v>130</v>
      </c>
      <c r="D32" s="11">
        <v>1997</v>
      </c>
      <c r="E32" s="11" t="s">
        <v>94</v>
      </c>
      <c r="F32" s="11" t="s">
        <v>13</v>
      </c>
      <c r="G32" s="133">
        <v>40</v>
      </c>
      <c r="H32" s="133"/>
      <c r="I32" s="110">
        <f t="shared" si="0"/>
        <v>40</v>
      </c>
      <c r="N32" s="1"/>
      <c r="P32" s="4"/>
    </row>
    <row r="33" spans="1:17" ht="15" customHeight="1" x14ac:dyDescent="0.25">
      <c r="A33" s="66">
        <v>27</v>
      </c>
      <c r="B33" s="11" t="s">
        <v>134</v>
      </c>
      <c r="C33" s="11" t="s">
        <v>130</v>
      </c>
      <c r="D33" s="11">
        <v>13814</v>
      </c>
      <c r="E33" s="11" t="s">
        <v>610</v>
      </c>
      <c r="F33" s="11" t="s">
        <v>13</v>
      </c>
      <c r="G33" s="133">
        <v>40</v>
      </c>
      <c r="H33" s="133"/>
      <c r="I33" s="110">
        <f t="shared" si="0"/>
        <v>40</v>
      </c>
      <c r="L33" s="4"/>
      <c r="P33" s="4"/>
      <c r="Q33" s="4"/>
    </row>
    <row r="34" spans="1:17" ht="15" customHeight="1" x14ac:dyDescent="0.25">
      <c r="A34" s="66">
        <v>27</v>
      </c>
      <c r="B34" s="11" t="s">
        <v>134</v>
      </c>
      <c r="C34" s="11" t="s">
        <v>130</v>
      </c>
      <c r="D34" s="11">
        <v>17748</v>
      </c>
      <c r="E34" s="11" t="s">
        <v>1253</v>
      </c>
      <c r="F34" s="11" t="s">
        <v>13</v>
      </c>
      <c r="G34" s="133">
        <v>40</v>
      </c>
      <c r="H34" s="133"/>
      <c r="I34" s="110">
        <f t="shared" si="0"/>
        <v>40</v>
      </c>
      <c r="N34" s="1"/>
      <c r="P34" s="4"/>
    </row>
    <row r="35" spans="1:17" ht="15" customHeight="1" x14ac:dyDescent="0.25">
      <c r="A35" s="52">
        <v>27</v>
      </c>
      <c r="B35" s="11" t="s">
        <v>134</v>
      </c>
      <c r="C35" s="11" t="s">
        <v>130</v>
      </c>
      <c r="D35" s="8">
        <v>1006</v>
      </c>
      <c r="E35" s="8" t="s">
        <v>489</v>
      </c>
      <c r="F35" s="8" t="s">
        <v>13</v>
      </c>
      <c r="G35" s="137">
        <v>40</v>
      </c>
      <c r="H35" s="137"/>
      <c r="I35" s="110">
        <f t="shared" si="0"/>
        <v>40</v>
      </c>
      <c r="M35" s="1"/>
      <c r="N35" s="1"/>
    </row>
    <row r="36" spans="1:17" ht="15" customHeight="1" x14ac:dyDescent="0.25">
      <c r="A36" s="66">
        <v>27</v>
      </c>
      <c r="B36" s="11" t="s">
        <v>134</v>
      </c>
      <c r="C36" s="11" t="s">
        <v>130</v>
      </c>
      <c r="D36" s="11">
        <v>17729</v>
      </c>
      <c r="E36" s="11" t="s">
        <v>1254</v>
      </c>
      <c r="F36" s="11" t="s">
        <v>13</v>
      </c>
      <c r="G36" s="133">
        <v>40</v>
      </c>
      <c r="H36" s="133"/>
      <c r="I36" s="110">
        <f t="shared" si="0"/>
        <v>40</v>
      </c>
      <c r="N36" s="1"/>
      <c r="P36" s="4"/>
    </row>
    <row r="37" spans="1:17" ht="15" customHeight="1" x14ac:dyDescent="0.25">
      <c r="A37" s="66">
        <v>33</v>
      </c>
      <c r="B37" s="11" t="s">
        <v>134</v>
      </c>
      <c r="C37" s="11" t="s">
        <v>130</v>
      </c>
      <c r="D37" s="11">
        <v>14901</v>
      </c>
      <c r="E37" s="11" t="s">
        <v>618</v>
      </c>
      <c r="F37" s="11" t="s">
        <v>3</v>
      </c>
      <c r="G37" s="133"/>
      <c r="H37" s="133">
        <v>35</v>
      </c>
      <c r="I37" s="110">
        <f t="shared" ref="I37:I68" si="1">G37+H37</f>
        <v>35</v>
      </c>
      <c r="N37" s="1"/>
      <c r="P37" s="4"/>
    </row>
    <row r="38" spans="1:17" ht="15" customHeight="1" x14ac:dyDescent="0.25">
      <c r="A38" s="66">
        <v>33</v>
      </c>
      <c r="B38" s="11" t="s">
        <v>134</v>
      </c>
      <c r="C38" s="11" t="s">
        <v>130</v>
      </c>
      <c r="D38" s="11">
        <v>21145</v>
      </c>
      <c r="E38" s="11" t="s">
        <v>1049</v>
      </c>
      <c r="F38" s="11" t="s">
        <v>3</v>
      </c>
      <c r="G38" s="133"/>
      <c r="H38" s="133">
        <v>35</v>
      </c>
      <c r="I38" s="110">
        <f t="shared" si="1"/>
        <v>35</v>
      </c>
      <c r="N38" s="1"/>
      <c r="P38" s="4"/>
    </row>
    <row r="39" spans="1:17" ht="15" customHeight="1" x14ac:dyDescent="0.25">
      <c r="A39" s="14">
        <v>35</v>
      </c>
      <c r="B39" s="11" t="s">
        <v>134</v>
      </c>
      <c r="C39" s="11" t="s">
        <v>130</v>
      </c>
      <c r="D39" s="8">
        <v>17712</v>
      </c>
      <c r="E39" s="8" t="s">
        <v>1256</v>
      </c>
      <c r="F39" s="11" t="s">
        <v>44</v>
      </c>
      <c r="G39" s="133">
        <v>35</v>
      </c>
      <c r="H39" s="133"/>
      <c r="I39" s="110">
        <f t="shared" si="1"/>
        <v>35</v>
      </c>
      <c r="M39" s="1"/>
      <c r="N39" s="1"/>
    </row>
    <row r="40" spans="1:17" ht="15" customHeight="1" x14ac:dyDescent="0.25">
      <c r="A40" s="52">
        <v>35</v>
      </c>
      <c r="B40" s="11" t="s">
        <v>134</v>
      </c>
      <c r="C40" s="11" t="s">
        <v>130</v>
      </c>
      <c r="D40" s="8">
        <v>13218</v>
      </c>
      <c r="E40" s="8" t="s">
        <v>687</v>
      </c>
      <c r="F40" s="11" t="s">
        <v>44</v>
      </c>
      <c r="G40" s="137">
        <v>35</v>
      </c>
      <c r="H40" s="137"/>
      <c r="I40" s="110">
        <f t="shared" si="1"/>
        <v>35</v>
      </c>
    </row>
    <row r="41" spans="1:17" ht="15" customHeight="1" x14ac:dyDescent="0.25">
      <c r="A41" s="66">
        <v>37</v>
      </c>
      <c r="B41" s="11" t="s">
        <v>134</v>
      </c>
      <c r="C41" s="11" t="s">
        <v>130</v>
      </c>
      <c r="D41" s="11">
        <v>20782</v>
      </c>
      <c r="E41" s="11" t="s">
        <v>1378</v>
      </c>
      <c r="F41" s="11" t="s">
        <v>9</v>
      </c>
      <c r="G41" s="133"/>
      <c r="H41" s="133">
        <v>30</v>
      </c>
      <c r="I41" s="110">
        <f t="shared" si="1"/>
        <v>30</v>
      </c>
      <c r="N41" s="1"/>
      <c r="P41" s="4"/>
    </row>
    <row r="42" spans="1:17" ht="15" customHeight="1" x14ac:dyDescent="0.25">
      <c r="A42" s="66">
        <v>37</v>
      </c>
      <c r="B42" s="11" t="s">
        <v>134</v>
      </c>
      <c r="C42" s="11" t="s">
        <v>130</v>
      </c>
      <c r="D42" s="11">
        <v>21042</v>
      </c>
      <c r="E42" s="11" t="s">
        <v>1379</v>
      </c>
      <c r="F42" s="11" t="s">
        <v>9</v>
      </c>
      <c r="G42" s="133"/>
      <c r="H42" s="133">
        <v>30</v>
      </c>
      <c r="I42" s="110">
        <f t="shared" si="1"/>
        <v>30</v>
      </c>
      <c r="N42" s="1"/>
      <c r="P42" s="4"/>
    </row>
    <row r="43" spans="1:17" ht="15" customHeight="1" x14ac:dyDescent="0.25">
      <c r="A43" s="66">
        <v>39</v>
      </c>
      <c r="B43" s="11" t="s">
        <v>134</v>
      </c>
      <c r="C43" s="11" t="s">
        <v>130</v>
      </c>
      <c r="D43" s="11">
        <v>6321</v>
      </c>
      <c r="E43" s="11" t="s">
        <v>157</v>
      </c>
      <c r="F43" s="11" t="s">
        <v>4</v>
      </c>
      <c r="G43" s="133">
        <v>27.5</v>
      </c>
      <c r="H43" s="133"/>
      <c r="I43" s="110">
        <f t="shared" si="1"/>
        <v>27.5</v>
      </c>
      <c r="M43" s="1"/>
      <c r="N43" s="1"/>
    </row>
    <row r="44" spans="1:17" ht="15" customHeight="1" x14ac:dyDescent="0.25">
      <c r="A44" s="66">
        <v>39</v>
      </c>
      <c r="B44" s="11" t="s">
        <v>134</v>
      </c>
      <c r="C44" s="11" t="s">
        <v>130</v>
      </c>
      <c r="D44" s="11">
        <v>964</v>
      </c>
      <c r="E44" s="11" t="s">
        <v>154</v>
      </c>
      <c r="F44" s="11" t="s">
        <v>4</v>
      </c>
      <c r="G44" s="133">
        <v>27.5</v>
      </c>
      <c r="H44" s="133"/>
      <c r="I44" s="110">
        <f t="shared" si="1"/>
        <v>27.5</v>
      </c>
      <c r="N44" s="1"/>
      <c r="P44" s="4"/>
    </row>
    <row r="45" spans="1:17" ht="15" customHeight="1" x14ac:dyDescent="0.25">
      <c r="A45" s="52">
        <v>39</v>
      </c>
      <c r="B45" s="11" t="s">
        <v>134</v>
      </c>
      <c r="C45" s="11" t="s">
        <v>130</v>
      </c>
      <c r="D45" s="8">
        <v>10106</v>
      </c>
      <c r="E45" s="8" t="s">
        <v>482</v>
      </c>
      <c r="F45" s="11" t="s">
        <v>4</v>
      </c>
      <c r="G45" s="137">
        <v>27.5</v>
      </c>
      <c r="H45" s="137"/>
      <c r="I45" s="110">
        <f t="shared" si="1"/>
        <v>27.5</v>
      </c>
      <c r="L45" s="4"/>
      <c r="P45" s="4"/>
      <c r="Q45" s="4"/>
    </row>
    <row r="46" spans="1:17" ht="15" customHeight="1" x14ac:dyDescent="0.25">
      <c r="A46" s="14">
        <v>39</v>
      </c>
      <c r="B46" s="11" t="s">
        <v>134</v>
      </c>
      <c r="C46" s="11" t="s">
        <v>130</v>
      </c>
      <c r="D46" s="8">
        <v>16995</v>
      </c>
      <c r="E46" s="8" t="s">
        <v>403</v>
      </c>
      <c r="F46" s="11" t="s">
        <v>28</v>
      </c>
      <c r="G46" s="137">
        <v>27.5</v>
      </c>
      <c r="H46" s="137"/>
      <c r="I46" s="110">
        <f t="shared" si="1"/>
        <v>27.5</v>
      </c>
      <c r="L46" s="4"/>
      <c r="P46" s="4"/>
      <c r="Q46" s="4"/>
    </row>
    <row r="47" spans="1:17" ht="15" customHeight="1" x14ac:dyDescent="0.25">
      <c r="A47" s="52">
        <v>39</v>
      </c>
      <c r="B47" s="11" t="s">
        <v>134</v>
      </c>
      <c r="C47" s="11" t="s">
        <v>130</v>
      </c>
      <c r="D47" s="8">
        <v>17601</v>
      </c>
      <c r="E47" s="8" t="s">
        <v>1257</v>
      </c>
      <c r="F47" s="11" t="s">
        <v>28</v>
      </c>
      <c r="G47" s="134">
        <v>27.5</v>
      </c>
      <c r="H47" s="134"/>
      <c r="I47" s="110">
        <f t="shared" si="1"/>
        <v>27.5</v>
      </c>
      <c r="L47" s="4"/>
      <c r="P47" s="4"/>
      <c r="Q47" s="4"/>
    </row>
    <row r="48" spans="1:17" ht="15" customHeight="1" x14ac:dyDescent="0.25">
      <c r="A48" s="14">
        <v>39</v>
      </c>
      <c r="B48" s="11" t="s">
        <v>134</v>
      </c>
      <c r="C48" s="11" t="s">
        <v>130</v>
      </c>
      <c r="D48" s="8">
        <v>17581</v>
      </c>
      <c r="E48" s="8" t="s">
        <v>1258</v>
      </c>
      <c r="F48" s="11" t="s">
        <v>4</v>
      </c>
      <c r="G48" s="137">
        <v>27.5</v>
      </c>
      <c r="H48" s="137"/>
      <c r="I48" s="110">
        <f t="shared" si="1"/>
        <v>27.5</v>
      </c>
      <c r="L48" s="4"/>
      <c r="P48" s="4"/>
      <c r="Q48" s="4"/>
    </row>
    <row r="49" spans="1:17" ht="15" customHeight="1" x14ac:dyDescent="0.25">
      <c r="A49" s="66">
        <v>39</v>
      </c>
      <c r="B49" s="11" t="s">
        <v>134</v>
      </c>
      <c r="C49" s="11" t="s">
        <v>130</v>
      </c>
      <c r="D49" s="11">
        <v>17345</v>
      </c>
      <c r="E49" s="11" t="s">
        <v>1259</v>
      </c>
      <c r="F49" s="11" t="s">
        <v>4</v>
      </c>
      <c r="G49" s="133">
        <v>27.5</v>
      </c>
      <c r="H49" s="133"/>
      <c r="I49" s="110">
        <f t="shared" si="1"/>
        <v>27.5</v>
      </c>
      <c r="L49" s="4"/>
    </row>
    <row r="50" spans="1:17" ht="15" customHeight="1" x14ac:dyDescent="0.25">
      <c r="A50" s="52">
        <v>39</v>
      </c>
      <c r="B50" s="11" t="s">
        <v>134</v>
      </c>
      <c r="C50" s="11" t="s">
        <v>130</v>
      </c>
      <c r="D50" s="8">
        <v>16308</v>
      </c>
      <c r="E50" s="8" t="s">
        <v>617</v>
      </c>
      <c r="F50" s="11" t="s">
        <v>4</v>
      </c>
      <c r="G50" s="137">
        <v>27.5</v>
      </c>
      <c r="H50" s="137"/>
      <c r="I50" s="110">
        <f t="shared" si="1"/>
        <v>27.5</v>
      </c>
      <c r="L50" s="4"/>
      <c r="P50" s="4"/>
      <c r="Q50" s="4"/>
    </row>
    <row r="51" spans="1:17" ht="15" customHeight="1" x14ac:dyDescent="0.25">
      <c r="A51" s="14">
        <v>39</v>
      </c>
      <c r="B51" s="11" t="s">
        <v>134</v>
      </c>
      <c r="C51" s="11" t="s">
        <v>130</v>
      </c>
      <c r="D51" s="8">
        <v>10267</v>
      </c>
      <c r="E51" s="8" t="s">
        <v>486</v>
      </c>
      <c r="F51" s="8" t="s">
        <v>28</v>
      </c>
      <c r="G51" s="134">
        <v>27.5</v>
      </c>
      <c r="H51" s="134"/>
      <c r="I51" s="78">
        <f t="shared" si="1"/>
        <v>27.5</v>
      </c>
      <c r="L51" s="4"/>
      <c r="P51" s="4"/>
      <c r="Q51" s="4"/>
    </row>
    <row r="52" spans="1:17" ht="15" customHeight="1" x14ac:dyDescent="0.25">
      <c r="A52" s="52">
        <v>39</v>
      </c>
      <c r="B52" s="11" t="s">
        <v>134</v>
      </c>
      <c r="C52" s="11" t="s">
        <v>130</v>
      </c>
      <c r="D52" s="8">
        <v>10184</v>
      </c>
      <c r="E52" s="8" t="s">
        <v>481</v>
      </c>
      <c r="F52" s="8" t="s">
        <v>28</v>
      </c>
      <c r="G52" s="137">
        <v>27.5</v>
      </c>
      <c r="H52" s="137"/>
      <c r="I52" s="78">
        <f t="shared" si="1"/>
        <v>27.5</v>
      </c>
      <c r="L52" s="4"/>
      <c r="P52" s="4"/>
      <c r="Q52" s="4"/>
    </row>
    <row r="53" spans="1:17" ht="15" customHeight="1" x14ac:dyDescent="0.25">
      <c r="A53" s="14">
        <v>39</v>
      </c>
      <c r="B53" s="198" t="s">
        <v>134</v>
      </c>
      <c r="C53" s="198" t="s">
        <v>130</v>
      </c>
      <c r="D53" s="197">
        <v>13389</v>
      </c>
      <c r="E53" s="197" t="s">
        <v>1062</v>
      </c>
      <c r="F53" s="197" t="s">
        <v>28</v>
      </c>
      <c r="G53" s="134">
        <v>27.5</v>
      </c>
      <c r="H53" s="134"/>
      <c r="I53" s="78">
        <f t="shared" si="1"/>
        <v>27.5</v>
      </c>
      <c r="L53" s="4"/>
      <c r="P53" s="4"/>
      <c r="Q53" s="4"/>
    </row>
    <row r="54" spans="1:17" ht="15" customHeight="1" x14ac:dyDescent="0.25">
      <c r="A54" s="52">
        <v>50</v>
      </c>
      <c r="B54" s="11" t="s">
        <v>134</v>
      </c>
      <c r="C54" s="11" t="s">
        <v>130</v>
      </c>
      <c r="D54" s="8">
        <v>21088</v>
      </c>
      <c r="E54" s="8" t="s">
        <v>1380</v>
      </c>
      <c r="F54" s="22" t="s">
        <v>44</v>
      </c>
      <c r="G54" s="137"/>
      <c r="H54" s="137">
        <v>25</v>
      </c>
      <c r="I54" s="110">
        <f t="shared" si="1"/>
        <v>25</v>
      </c>
      <c r="L54" s="4"/>
      <c r="P54" s="4"/>
      <c r="Q54" s="4"/>
    </row>
    <row r="55" spans="1:17" ht="15" customHeight="1" x14ac:dyDescent="0.25">
      <c r="A55" s="14">
        <v>50</v>
      </c>
      <c r="B55" s="11" t="s">
        <v>134</v>
      </c>
      <c r="C55" s="11" t="s">
        <v>130</v>
      </c>
      <c r="D55" s="8">
        <v>20829</v>
      </c>
      <c r="E55" s="8" t="s">
        <v>1381</v>
      </c>
      <c r="F55" s="22" t="s">
        <v>44</v>
      </c>
      <c r="G55" s="137"/>
      <c r="H55" s="137">
        <v>25</v>
      </c>
      <c r="I55" s="110">
        <f t="shared" si="1"/>
        <v>25</v>
      </c>
      <c r="L55" s="4"/>
      <c r="P55" s="4"/>
      <c r="Q55" s="4"/>
    </row>
    <row r="56" spans="1:17" ht="15" customHeight="1" x14ac:dyDescent="0.25">
      <c r="A56" s="14">
        <v>50</v>
      </c>
      <c r="B56" s="11" t="s">
        <v>134</v>
      </c>
      <c r="C56" s="11" t="s">
        <v>130</v>
      </c>
      <c r="D56" s="8">
        <v>21136</v>
      </c>
      <c r="E56" s="8" t="s">
        <v>1382</v>
      </c>
      <c r="F56" s="11" t="s">
        <v>44</v>
      </c>
      <c r="G56" s="134"/>
      <c r="H56" s="134">
        <v>25</v>
      </c>
      <c r="I56" s="110">
        <f t="shared" si="1"/>
        <v>25</v>
      </c>
      <c r="L56" s="4"/>
      <c r="P56" s="4"/>
      <c r="Q56" s="4"/>
    </row>
    <row r="57" spans="1:17" ht="15" customHeight="1" x14ac:dyDescent="0.25">
      <c r="A57" s="66">
        <v>53</v>
      </c>
      <c r="B57" s="11" t="s">
        <v>134</v>
      </c>
      <c r="C57" s="11" t="s">
        <v>130</v>
      </c>
      <c r="D57" s="11">
        <v>5204</v>
      </c>
      <c r="E57" s="11" t="s">
        <v>203</v>
      </c>
      <c r="F57" s="22" t="s">
        <v>3</v>
      </c>
      <c r="G57" s="133">
        <v>18.5</v>
      </c>
      <c r="H57" s="133"/>
      <c r="I57" s="110">
        <f t="shared" si="1"/>
        <v>18.5</v>
      </c>
      <c r="N57" s="1"/>
      <c r="P57" s="4"/>
    </row>
    <row r="58" spans="1:17" ht="15" customHeight="1" x14ac:dyDescent="0.25">
      <c r="A58" s="14">
        <v>53</v>
      </c>
      <c r="B58" s="11" t="s">
        <v>134</v>
      </c>
      <c r="C58" s="11" t="s">
        <v>130</v>
      </c>
      <c r="D58" s="8">
        <v>13921</v>
      </c>
      <c r="E58" s="8" t="s">
        <v>609</v>
      </c>
      <c r="F58" s="22" t="s">
        <v>3</v>
      </c>
      <c r="G58" s="137">
        <v>18.5</v>
      </c>
      <c r="H58" s="137"/>
      <c r="I58" s="110">
        <f t="shared" si="1"/>
        <v>18.5</v>
      </c>
      <c r="L58" s="4"/>
      <c r="P58" s="4"/>
      <c r="Q58" s="4"/>
    </row>
    <row r="59" spans="1:17" ht="15" customHeight="1" x14ac:dyDescent="0.25">
      <c r="A59" s="14">
        <v>53</v>
      </c>
      <c r="B59" s="11" t="s">
        <v>134</v>
      </c>
      <c r="C59" s="11" t="s">
        <v>130</v>
      </c>
      <c r="D59" s="8">
        <v>9382</v>
      </c>
      <c r="E59" s="8" t="s">
        <v>488</v>
      </c>
      <c r="F59" s="22" t="s">
        <v>3</v>
      </c>
      <c r="G59" s="137">
        <v>18.5</v>
      </c>
      <c r="H59" s="137"/>
      <c r="I59" s="110">
        <f t="shared" si="1"/>
        <v>18.5</v>
      </c>
      <c r="L59" s="4"/>
      <c r="P59" s="4"/>
      <c r="Q59" s="4"/>
    </row>
    <row r="60" spans="1:17" ht="15" customHeight="1" x14ac:dyDescent="0.25">
      <c r="A60" s="52">
        <v>53</v>
      </c>
      <c r="B60" s="11" t="s">
        <v>134</v>
      </c>
      <c r="C60" s="11" t="s">
        <v>130</v>
      </c>
      <c r="D60" s="8">
        <v>17484</v>
      </c>
      <c r="E60" s="8" t="s">
        <v>1260</v>
      </c>
      <c r="F60" s="11" t="s">
        <v>44</v>
      </c>
      <c r="G60" s="134">
        <v>18.5</v>
      </c>
      <c r="H60" s="134"/>
      <c r="I60" s="110">
        <f t="shared" si="1"/>
        <v>18.5</v>
      </c>
      <c r="M60" s="1"/>
      <c r="N60" s="1"/>
    </row>
    <row r="61" spans="1:17" ht="15" customHeight="1" x14ac:dyDescent="0.25">
      <c r="A61" s="52">
        <v>53</v>
      </c>
      <c r="B61" s="11" t="s">
        <v>134</v>
      </c>
      <c r="C61" s="11" t="s">
        <v>130</v>
      </c>
      <c r="D61" s="8">
        <v>17386</v>
      </c>
      <c r="E61" s="8" t="s">
        <v>1261</v>
      </c>
      <c r="F61" s="11" t="s">
        <v>44</v>
      </c>
      <c r="G61" s="137">
        <v>18.5</v>
      </c>
      <c r="H61" s="137"/>
      <c r="I61" s="110">
        <f t="shared" si="1"/>
        <v>18.5</v>
      </c>
      <c r="L61" s="4"/>
    </row>
    <row r="62" spans="1:17" ht="15" customHeight="1" x14ac:dyDescent="0.25">
      <c r="A62" s="14">
        <v>53</v>
      </c>
      <c r="B62" s="11" t="s">
        <v>134</v>
      </c>
      <c r="C62" s="11" t="s">
        <v>130</v>
      </c>
      <c r="D62" s="8">
        <v>17741</v>
      </c>
      <c r="E62" s="8" t="s">
        <v>1262</v>
      </c>
      <c r="F62" s="11" t="s">
        <v>44</v>
      </c>
      <c r="G62" s="134">
        <v>18.5</v>
      </c>
      <c r="H62" s="134"/>
      <c r="I62" s="110">
        <f t="shared" si="1"/>
        <v>18.5</v>
      </c>
      <c r="N62" s="1"/>
    </row>
    <row r="63" spans="1:17" ht="15" customHeight="1" thickBot="1" x14ac:dyDescent="0.3">
      <c r="A63" s="80">
        <v>53</v>
      </c>
      <c r="B63" s="178" t="s">
        <v>134</v>
      </c>
      <c r="C63" s="178" t="s">
        <v>130</v>
      </c>
      <c r="D63" s="179">
        <v>14576</v>
      </c>
      <c r="E63" s="179" t="s">
        <v>878</v>
      </c>
      <c r="F63" s="178" t="s">
        <v>44</v>
      </c>
      <c r="G63" s="138">
        <v>18.5</v>
      </c>
      <c r="H63" s="138"/>
      <c r="I63" s="111">
        <f t="shared" si="1"/>
        <v>18.5</v>
      </c>
      <c r="L63" s="4"/>
      <c r="P63" s="4"/>
      <c r="Q63" s="4"/>
    </row>
    <row r="64" spans="1:17" ht="15" customHeight="1" x14ac:dyDescent="0.25">
      <c r="A64" s="94">
        <v>1</v>
      </c>
      <c r="B64" s="53" t="s">
        <v>135</v>
      </c>
      <c r="C64" s="53" t="s">
        <v>131</v>
      </c>
      <c r="D64" s="53">
        <v>11489</v>
      </c>
      <c r="E64" s="53" t="s">
        <v>686</v>
      </c>
      <c r="F64" s="53" t="s">
        <v>44</v>
      </c>
      <c r="G64" s="132">
        <v>50</v>
      </c>
      <c r="H64" s="132">
        <v>50</v>
      </c>
      <c r="I64" s="109">
        <f t="shared" si="1"/>
        <v>100</v>
      </c>
      <c r="L64" s="4"/>
      <c r="P64" s="4"/>
      <c r="Q64" s="4"/>
    </row>
    <row r="65" spans="1:17" ht="15" customHeight="1" x14ac:dyDescent="0.25">
      <c r="A65" s="66">
        <v>2</v>
      </c>
      <c r="B65" s="11" t="s">
        <v>135</v>
      </c>
      <c r="C65" s="11" t="s">
        <v>131</v>
      </c>
      <c r="D65" s="11">
        <v>776</v>
      </c>
      <c r="E65" s="11" t="s">
        <v>1132</v>
      </c>
      <c r="F65" s="11" t="s">
        <v>13</v>
      </c>
      <c r="G65" s="133">
        <v>40</v>
      </c>
      <c r="H65" s="133">
        <v>45</v>
      </c>
      <c r="I65" s="110">
        <f t="shared" si="1"/>
        <v>85</v>
      </c>
      <c r="L65" s="4"/>
      <c r="P65" s="4"/>
      <c r="Q65" s="4"/>
    </row>
    <row r="66" spans="1:17" ht="15" customHeight="1" x14ac:dyDescent="0.25">
      <c r="A66" s="14">
        <v>2</v>
      </c>
      <c r="B66" s="11" t="s">
        <v>135</v>
      </c>
      <c r="C66" s="11" t="s">
        <v>131</v>
      </c>
      <c r="D66" s="8">
        <v>17052</v>
      </c>
      <c r="E66" s="8" t="s">
        <v>1268</v>
      </c>
      <c r="F66" s="11" t="s">
        <v>13</v>
      </c>
      <c r="G66" s="137">
        <v>40</v>
      </c>
      <c r="H66" s="137">
        <v>45</v>
      </c>
      <c r="I66" s="110">
        <f t="shared" si="1"/>
        <v>85</v>
      </c>
      <c r="P66" s="4"/>
      <c r="Q66" s="4"/>
    </row>
    <row r="67" spans="1:17" ht="15" customHeight="1" x14ac:dyDescent="0.25">
      <c r="A67" s="66">
        <v>4</v>
      </c>
      <c r="B67" s="198" t="s">
        <v>135</v>
      </c>
      <c r="C67" s="198" t="s">
        <v>131</v>
      </c>
      <c r="D67" s="198">
        <v>20706</v>
      </c>
      <c r="E67" s="198" t="s">
        <v>1401</v>
      </c>
      <c r="F67" s="198" t="s">
        <v>44</v>
      </c>
      <c r="G67" s="133"/>
      <c r="H67" s="133">
        <v>50</v>
      </c>
      <c r="I67" s="110">
        <f t="shared" si="1"/>
        <v>50</v>
      </c>
      <c r="L67" s="4"/>
      <c r="P67" s="4"/>
      <c r="Q67" s="4"/>
    </row>
    <row r="68" spans="1:17" ht="15" customHeight="1" x14ac:dyDescent="0.25">
      <c r="A68" s="66">
        <v>4</v>
      </c>
      <c r="B68" s="11" t="s">
        <v>135</v>
      </c>
      <c r="C68" s="11" t="s">
        <v>131</v>
      </c>
      <c r="D68" s="11">
        <v>20311</v>
      </c>
      <c r="E68" s="11" t="s">
        <v>1402</v>
      </c>
      <c r="F68" s="11" t="s">
        <v>44</v>
      </c>
      <c r="G68" s="133"/>
      <c r="H68" s="133">
        <v>50</v>
      </c>
      <c r="I68" s="110">
        <f t="shared" si="1"/>
        <v>50</v>
      </c>
      <c r="P68" s="4"/>
      <c r="Q68" s="4"/>
    </row>
    <row r="69" spans="1:17" ht="15" customHeight="1" x14ac:dyDescent="0.25">
      <c r="A69" s="66">
        <v>6</v>
      </c>
      <c r="B69" s="11" t="s">
        <v>135</v>
      </c>
      <c r="C69" s="11" t="s">
        <v>131</v>
      </c>
      <c r="D69" s="11">
        <v>13494</v>
      </c>
      <c r="E69" s="11" t="s">
        <v>184</v>
      </c>
      <c r="F69" s="11" t="s">
        <v>44</v>
      </c>
      <c r="G69" s="133">
        <v>50</v>
      </c>
      <c r="H69" s="133"/>
      <c r="I69" s="110">
        <f t="shared" ref="I69:I89" si="2">G69+H69</f>
        <v>50</v>
      </c>
      <c r="P69" s="4"/>
      <c r="Q69" s="4"/>
    </row>
    <row r="70" spans="1:17" ht="15" customHeight="1" x14ac:dyDescent="0.25">
      <c r="A70" s="66">
        <v>6</v>
      </c>
      <c r="B70" s="11" t="s">
        <v>135</v>
      </c>
      <c r="C70" s="11" t="s">
        <v>131</v>
      </c>
      <c r="D70" s="11">
        <v>13218</v>
      </c>
      <c r="E70" s="11" t="s">
        <v>687</v>
      </c>
      <c r="F70" s="11" t="s">
        <v>44</v>
      </c>
      <c r="G70" s="133">
        <v>50</v>
      </c>
      <c r="H70" s="133"/>
      <c r="I70" s="110">
        <f t="shared" si="2"/>
        <v>50</v>
      </c>
      <c r="P70" s="4"/>
      <c r="Q70" s="4"/>
    </row>
    <row r="71" spans="1:17" ht="15" customHeight="1" x14ac:dyDescent="0.25">
      <c r="A71" s="66">
        <v>8</v>
      </c>
      <c r="B71" s="11" t="s">
        <v>135</v>
      </c>
      <c r="C71" s="11" t="s">
        <v>131</v>
      </c>
      <c r="D71" s="11">
        <v>21189</v>
      </c>
      <c r="E71" s="11" t="s">
        <v>1403</v>
      </c>
      <c r="F71" s="11" t="s">
        <v>13</v>
      </c>
      <c r="G71" s="133"/>
      <c r="H71" s="133">
        <v>45</v>
      </c>
      <c r="I71" s="110">
        <f t="shared" si="2"/>
        <v>45</v>
      </c>
      <c r="P71" s="4"/>
      <c r="Q71" s="4"/>
    </row>
    <row r="72" spans="1:17" ht="15" customHeight="1" x14ac:dyDescent="0.25">
      <c r="A72" s="66">
        <v>9</v>
      </c>
      <c r="B72" s="11" t="s">
        <v>135</v>
      </c>
      <c r="C72" s="11" t="s">
        <v>131</v>
      </c>
      <c r="D72" s="11">
        <v>16445</v>
      </c>
      <c r="E72" s="11" t="s">
        <v>1265</v>
      </c>
      <c r="F72" s="11" t="s">
        <v>89</v>
      </c>
      <c r="G72" s="133">
        <v>45</v>
      </c>
      <c r="H72" s="133"/>
      <c r="I72" s="110">
        <f t="shared" si="2"/>
        <v>45</v>
      </c>
      <c r="L72" s="4"/>
      <c r="P72" s="4"/>
      <c r="Q72" s="4"/>
    </row>
    <row r="73" spans="1:17" ht="15" customHeight="1" x14ac:dyDescent="0.25">
      <c r="A73" s="14">
        <v>9</v>
      </c>
      <c r="B73" s="11" t="s">
        <v>135</v>
      </c>
      <c r="C73" s="11" t="s">
        <v>131</v>
      </c>
      <c r="D73" s="8">
        <v>17019</v>
      </c>
      <c r="E73" s="8" t="s">
        <v>1266</v>
      </c>
      <c r="F73" s="11" t="s">
        <v>89</v>
      </c>
      <c r="G73" s="134">
        <v>45</v>
      </c>
      <c r="H73" s="134"/>
      <c r="I73" s="110">
        <f t="shared" si="2"/>
        <v>45</v>
      </c>
      <c r="P73" s="4"/>
      <c r="Q73" s="4"/>
    </row>
    <row r="74" spans="1:17" ht="15" customHeight="1" x14ac:dyDescent="0.25">
      <c r="A74" s="66">
        <v>9</v>
      </c>
      <c r="B74" s="11" t="s">
        <v>135</v>
      </c>
      <c r="C74" s="11" t="s">
        <v>131</v>
      </c>
      <c r="D74" s="11">
        <v>17021</v>
      </c>
      <c r="E74" s="11" t="s">
        <v>1267</v>
      </c>
      <c r="F74" s="11" t="s">
        <v>89</v>
      </c>
      <c r="G74" s="133">
        <v>45</v>
      </c>
      <c r="H74" s="133"/>
      <c r="I74" s="110">
        <f t="shared" si="2"/>
        <v>45</v>
      </c>
      <c r="L74" s="4"/>
      <c r="P74" s="4"/>
      <c r="Q74" s="4"/>
    </row>
    <row r="75" spans="1:17" ht="15" customHeight="1" x14ac:dyDescent="0.25">
      <c r="A75" s="66">
        <v>12</v>
      </c>
      <c r="B75" s="11" t="s">
        <v>135</v>
      </c>
      <c r="C75" s="11" t="s">
        <v>131</v>
      </c>
      <c r="D75" s="11">
        <v>20108</v>
      </c>
      <c r="E75" s="11" t="s">
        <v>1130</v>
      </c>
      <c r="F75" s="11" t="s">
        <v>5</v>
      </c>
      <c r="G75" s="133"/>
      <c r="H75" s="133">
        <v>40</v>
      </c>
      <c r="I75" s="110">
        <f t="shared" si="2"/>
        <v>40</v>
      </c>
      <c r="P75" s="4"/>
      <c r="Q75" s="4"/>
    </row>
    <row r="76" spans="1:17" ht="15" customHeight="1" x14ac:dyDescent="0.25">
      <c r="A76" s="66">
        <v>12</v>
      </c>
      <c r="B76" s="11" t="s">
        <v>135</v>
      </c>
      <c r="C76" s="11" t="s">
        <v>131</v>
      </c>
      <c r="D76" s="11">
        <v>16411</v>
      </c>
      <c r="E76" s="11" t="s">
        <v>688</v>
      </c>
      <c r="F76" s="11" t="s">
        <v>5</v>
      </c>
      <c r="G76" s="133"/>
      <c r="H76" s="133">
        <v>40</v>
      </c>
      <c r="I76" s="110">
        <f t="shared" si="2"/>
        <v>40</v>
      </c>
      <c r="P76" s="4"/>
      <c r="Q76" s="4"/>
    </row>
    <row r="77" spans="1:17" ht="15" customHeight="1" x14ac:dyDescent="0.25">
      <c r="A77" s="66">
        <v>14</v>
      </c>
      <c r="B77" s="11" t="s">
        <v>135</v>
      </c>
      <c r="C77" s="11" t="s">
        <v>131</v>
      </c>
      <c r="D77" s="11">
        <v>13473</v>
      </c>
      <c r="E77" s="11" t="s">
        <v>921</v>
      </c>
      <c r="F77" s="11" t="s">
        <v>13</v>
      </c>
      <c r="G77" s="133">
        <v>40</v>
      </c>
      <c r="H77" s="133"/>
      <c r="I77" s="110">
        <f t="shared" si="2"/>
        <v>40</v>
      </c>
      <c r="P77" s="4"/>
      <c r="Q77" s="4"/>
    </row>
    <row r="78" spans="1:17" ht="15" customHeight="1" x14ac:dyDescent="0.25">
      <c r="A78" s="66">
        <v>15</v>
      </c>
      <c r="B78" s="11" t="s">
        <v>135</v>
      </c>
      <c r="C78" s="11" t="s">
        <v>131</v>
      </c>
      <c r="D78" s="11">
        <v>21226</v>
      </c>
      <c r="E78" s="11" t="s">
        <v>1404</v>
      </c>
      <c r="F78" s="11" t="s">
        <v>44</v>
      </c>
      <c r="G78" s="133"/>
      <c r="H78" s="133">
        <v>35</v>
      </c>
      <c r="I78" s="110">
        <f t="shared" si="2"/>
        <v>35</v>
      </c>
      <c r="P78" s="4"/>
      <c r="Q78" s="4"/>
    </row>
    <row r="79" spans="1:17" ht="15" customHeight="1" x14ac:dyDescent="0.25">
      <c r="A79" s="52">
        <v>15</v>
      </c>
      <c r="B79" s="11" t="s">
        <v>135</v>
      </c>
      <c r="C79" s="11" t="s">
        <v>131</v>
      </c>
      <c r="D79" s="8">
        <v>18520</v>
      </c>
      <c r="E79" s="8" t="s">
        <v>1133</v>
      </c>
      <c r="F79" s="11" t="s">
        <v>44</v>
      </c>
      <c r="G79" s="137"/>
      <c r="H79" s="137">
        <v>35</v>
      </c>
      <c r="I79" s="78">
        <f t="shared" si="2"/>
        <v>35</v>
      </c>
      <c r="P79" s="4"/>
      <c r="Q79" s="4"/>
    </row>
    <row r="80" spans="1:17" ht="15" customHeight="1" x14ac:dyDescent="0.25">
      <c r="A80" s="14">
        <v>15</v>
      </c>
      <c r="B80" s="198" t="s">
        <v>135</v>
      </c>
      <c r="C80" s="198" t="s">
        <v>131</v>
      </c>
      <c r="D80" s="197">
        <v>21172</v>
      </c>
      <c r="E80" s="197" t="s">
        <v>1405</v>
      </c>
      <c r="F80" s="198" t="s">
        <v>44</v>
      </c>
      <c r="G80" s="134"/>
      <c r="H80" s="134">
        <v>35</v>
      </c>
      <c r="I80" s="78">
        <f t="shared" si="2"/>
        <v>35</v>
      </c>
      <c r="P80" s="4"/>
      <c r="Q80" s="4"/>
    </row>
    <row r="81" spans="1:17" ht="15" customHeight="1" x14ac:dyDescent="0.25">
      <c r="A81" s="66">
        <v>18</v>
      </c>
      <c r="B81" s="11" t="s">
        <v>135</v>
      </c>
      <c r="C81" s="11" t="s">
        <v>131</v>
      </c>
      <c r="D81" s="11">
        <v>13533</v>
      </c>
      <c r="E81" s="11" t="s">
        <v>922</v>
      </c>
      <c r="F81" s="11" t="s">
        <v>382</v>
      </c>
      <c r="G81" s="133">
        <v>35</v>
      </c>
      <c r="H81" s="133"/>
      <c r="I81" s="110">
        <f t="shared" si="2"/>
        <v>35</v>
      </c>
      <c r="P81" s="4"/>
      <c r="Q81" s="4"/>
    </row>
    <row r="82" spans="1:17" ht="15" customHeight="1" x14ac:dyDescent="0.25">
      <c r="A82" s="52">
        <v>18</v>
      </c>
      <c r="B82" s="11" t="s">
        <v>135</v>
      </c>
      <c r="C82" s="11" t="s">
        <v>131</v>
      </c>
      <c r="D82" s="8">
        <v>17105</v>
      </c>
      <c r="E82" s="8" t="s">
        <v>1269</v>
      </c>
      <c r="F82" s="11" t="s">
        <v>382</v>
      </c>
      <c r="G82" s="134">
        <v>35</v>
      </c>
      <c r="H82" s="134"/>
      <c r="I82" s="110">
        <f t="shared" si="2"/>
        <v>35</v>
      </c>
      <c r="P82" s="4"/>
      <c r="Q82" s="4"/>
    </row>
    <row r="83" spans="1:17" ht="15" customHeight="1" x14ac:dyDescent="0.25">
      <c r="A83" s="66">
        <v>18</v>
      </c>
      <c r="B83" s="198" t="s">
        <v>135</v>
      </c>
      <c r="C83" s="198" t="s">
        <v>131</v>
      </c>
      <c r="D83" s="198">
        <v>17103</v>
      </c>
      <c r="E83" s="198" t="s">
        <v>1129</v>
      </c>
      <c r="F83" s="198" t="s">
        <v>382</v>
      </c>
      <c r="G83" s="133">
        <v>35</v>
      </c>
      <c r="H83" s="133"/>
      <c r="I83" s="110">
        <f t="shared" si="2"/>
        <v>35</v>
      </c>
      <c r="P83" s="4"/>
      <c r="Q83" s="4"/>
    </row>
    <row r="84" spans="1:17" ht="15" customHeight="1" x14ac:dyDescent="0.25">
      <c r="A84" s="66">
        <v>21</v>
      </c>
      <c r="B84" s="11" t="s">
        <v>135</v>
      </c>
      <c r="C84" s="11" t="s">
        <v>131</v>
      </c>
      <c r="D84" s="11">
        <v>17048</v>
      </c>
      <c r="E84" s="11" t="s">
        <v>1270</v>
      </c>
      <c r="F84" s="11" t="s">
        <v>5</v>
      </c>
      <c r="G84" s="133">
        <v>30</v>
      </c>
      <c r="H84" s="133"/>
      <c r="I84" s="110">
        <f t="shared" si="2"/>
        <v>30</v>
      </c>
      <c r="P84" s="4"/>
      <c r="Q84" s="4"/>
    </row>
    <row r="85" spans="1:17" ht="15" customHeight="1" x14ac:dyDescent="0.25">
      <c r="A85" s="66">
        <v>21</v>
      </c>
      <c r="B85" s="11" t="s">
        <v>135</v>
      </c>
      <c r="C85" s="11" t="s">
        <v>131</v>
      </c>
      <c r="D85" s="11">
        <v>17044</v>
      </c>
      <c r="E85" s="11" t="s">
        <v>1271</v>
      </c>
      <c r="F85" s="11" t="s">
        <v>5</v>
      </c>
      <c r="G85" s="133">
        <v>30</v>
      </c>
      <c r="H85" s="133"/>
      <c r="I85" s="110">
        <f t="shared" si="2"/>
        <v>30</v>
      </c>
      <c r="P85" s="4"/>
      <c r="Q85" s="4"/>
    </row>
    <row r="86" spans="1:17" ht="15" customHeight="1" x14ac:dyDescent="0.25">
      <c r="A86" s="66">
        <v>23</v>
      </c>
      <c r="B86" s="11" t="s">
        <v>135</v>
      </c>
      <c r="C86" s="11" t="s">
        <v>131</v>
      </c>
      <c r="D86" s="11">
        <v>21213</v>
      </c>
      <c r="E86" s="11" t="s">
        <v>1406</v>
      </c>
      <c r="F86" s="11" t="s">
        <v>4</v>
      </c>
      <c r="G86" s="133"/>
      <c r="H86" s="133">
        <v>27.5</v>
      </c>
      <c r="I86" s="110">
        <f t="shared" si="2"/>
        <v>27.5</v>
      </c>
      <c r="P86" s="4"/>
      <c r="Q86" s="4"/>
    </row>
    <row r="87" spans="1:17" ht="15" customHeight="1" x14ac:dyDescent="0.25">
      <c r="A87" s="14">
        <v>23</v>
      </c>
      <c r="B87" s="11" t="s">
        <v>135</v>
      </c>
      <c r="C87" s="11" t="s">
        <v>131</v>
      </c>
      <c r="D87" s="8">
        <v>18914</v>
      </c>
      <c r="E87" s="8" t="s">
        <v>1134</v>
      </c>
      <c r="F87" s="11" t="s">
        <v>4</v>
      </c>
      <c r="G87" s="134"/>
      <c r="H87" s="134">
        <v>27.5</v>
      </c>
      <c r="I87" s="110">
        <f t="shared" si="2"/>
        <v>27.5</v>
      </c>
      <c r="P87" s="4"/>
      <c r="Q87" s="4"/>
    </row>
    <row r="88" spans="1:17" ht="15" customHeight="1" x14ac:dyDescent="0.25">
      <c r="A88" s="66">
        <v>23</v>
      </c>
      <c r="B88" s="11" t="s">
        <v>135</v>
      </c>
      <c r="C88" s="11" t="s">
        <v>131</v>
      </c>
      <c r="D88" s="11">
        <v>20971</v>
      </c>
      <c r="E88" s="11" t="s">
        <v>1407</v>
      </c>
      <c r="F88" s="11" t="s">
        <v>5</v>
      </c>
      <c r="G88" s="133"/>
      <c r="H88" s="133">
        <v>27.5</v>
      </c>
      <c r="I88" s="110">
        <f t="shared" si="2"/>
        <v>27.5</v>
      </c>
      <c r="P88" s="4"/>
      <c r="Q88" s="4"/>
    </row>
    <row r="89" spans="1:17" ht="15" customHeight="1" thickBot="1" x14ac:dyDescent="0.3">
      <c r="A89" s="93">
        <v>23</v>
      </c>
      <c r="B89" s="178" t="s">
        <v>135</v>
      </c>
      <c r="C89" s="178" t="s">
        <v>131</v>
      </c>
      <c r="D89" s="178">
        <v>20906</v>
      </c>
      <c r="E89" s="178" t="s">
        <v>1408</v>
      </c>
      <c r="F89" s="178" t="s">
        <v>5</v>
      </c>
      <c r="G89" s="136"/>
      <c r="H89" s="136">
        <v>27.5</v>
      </c>
      <c r="I89" s="111">
        <f t="shared" si="2"/>
        <v>27.5</v>
      </c>
      <c r="P89" s="4"/>
      <c r="Q89" s="4"/>
    </row>
    <row r="90" spans="1:17" ht="15" customHeight="1" x14ac:dyDescent="0.25">
      <c r="A90" s="51">
        <v>1</v>
      </c>
      <c r="B90" s="53" t="s">
        <v>135</v>
      </c>
      <c r="C90" s="53" t="s">
        <v>132</v>
      </c>
      <c r="D90" s="81">
        <v>13384</v>
      </c>
      <c r="E90" s="81" t="s">
        <v>923</v>
      </c>
      <c r="F90" s="53" t="s">
        <v>44</v>
      </c>
      <c r="G90" s="155">
        <v>40</v>
      </c>
      <c r="H90" s="155">
        <v>45</v>
      </c>
      <c r="I90" s="109">
        <f t="shared" ref="I90:I121" si="3">G90+H90</f>
        <v>85</v>
      </c>
      <c r="L90" s="4"/>
      <c r="P90" s="4"/>
      <c r="Q90" s="4"/>
    </row>
    <row r="91" spans="1:17" ht="15" customHeight="1" x14ac:dyDescent="0.25">
      <c r="A91" s="52">
        <v>2</v>
      </c>
      <c r="B91" s="11" t="s">
        <v>135</v>
      </c>
      <c r="C91" s="11" t="s">
        <v>132</v>
      </c>
      <c r="D91" s="8">
        <v>13486</v>
      </c>
      <c r="E91" s="8" t="s">
        <v>924</v>
      </c>
      <c r="F91" s="11" t="s">
        <v>13</v>
      </c>
      <c r="G91" s="137">
        <v>45</v>
      </c>
      <c r="H91" s="137">
        <v>40</v>
      </c>
      <c r="I91" s="110">
        <f t="shared" si="3"/>
        <v>85</v>
      </c>
      <c r="L91" s="4"/>
      <c r="P91" s="4"/>
      <c r="Q91" s="4"/>
    </row>
    <row r="92" spans="1:17" ht="15" customHeight="1" x14ac:dyDescent="0.25">
      <c r="A92" s="52">
        <v>3</v>
      </c>
      <c r="B92" s="11" t="s">
        <v>135</v>
      </c>
      <c r="C92" s="11" t="s">
        <v>132</v>
      </c>
      <c r="D92" s="8">
        <v>9708</v>
      </c>
      <c r="E92" s="8" t="s">
        <v>573</v>
      </c>
      <c r="F92" s="22" t="s">
        <v>9</v>
      </c>
      <c r="G92" s="137">
        <v>50</v>
      </c>
      <c r="H92" s="137">
        <v>14.5</v>
      </c>
      <c r="I92" s="110">
        <f t="shared" si="3"/>
        <v>64.5</v>
      </c>
      <c r="L92" s="4"/>
      <c r="P92" s="4"/>
      <c r="Q92" s="4"/>
    </row>
    <row r="93" spans="1:17" ht="15" customHeight="1" x14ac:dyDescent="0.25">
      <c r="A93" s="52">
        <v>3</v>
      </c>
      <c r="B93" s="11" t="s">
        <v>135</v>
      </c>
      <c r="C93" s="11" t="s">
        <v>132</v>
      </c>
      <c r="D93" s="8">
        <v>9709</v>
      </c>
      <c r="E93" s="8" t="s">
        <v>556</v>
      </c>
      <c r="F93" s="22" t="s">
        <v>9</v>
      </c>
      <c r="G93" s="137">
        <v>50</v>
      </c>
      <c r="H93" s="137">
        <v>14.5</v>
      </c>
      <c r="I93" s="110">
        <f t="shared" si="3"/>
        <v>64.5</v>
      </c>
      <c r="L93" s="4"/>
      <c r="P93" s="4"/>
      <c r="Q93" s="4"/>
    </row>
    <row r="94" spans="1:17" ht="15" customHeight="1" x14ac:dyDescent="0.25">
      <c r="A94" s="52">
        <v>5</v>
      </c>
      <c r="B94" s="11" t="s">
        <v>135</v>
      </c>
      <c r="C94" s="11" t="s">
        <v>132</v>
      </c>
      <c r="D94" s="8">
        <v>17017</v>
      </c>
      <c r="E94" s="8" t="s">
        <v>1137</v>
      </c>
      <c r="F94" s="8" t="s">
        <v>91</v>
      </c>
      <c r="G94" s="137">
        <v>35</v>
      </c>
      <c r="H94" s="137">
        <v>27.5</v>
      </c>
      <c r="I94" s="78">
        <f t="shared" si="3"/>
        <v>62.5</v>
      </c>
      <c r="L94" s="4"/>
      <c r="P94" s="4"/>
      <c r="Q94" s="4"/>
    </row>
    <row r="95" spans="1:17" ht="15" customHeight="1" x14ac:dyDescent="0.25">
      <c r="A95" s="66">
        <v>6</v>
      </c>
      <c r="B95" s="11" t="s">
        <v>135</v>
      </c>
      <c r="C95" s="11" t="s">
        <v>132</v>
      </c>
      <c r="D95" s="11">
        <v>2154</v>
      </c>
      <c r="E95" s="11" t="s">
        <v>107</v>
      </c>
      <c r="F95" s="11" t="s">
        <v>13</v>
      </c>
      <c r="G95" s="133">
        <v>45</v>
      </c>
      <c r="H95" s="133">
        <v>14.5</v>
      </c>
      <c r="I95" s="110">
        <f t="shared" si="3"/>
        <v>59.5</v>
      </c>
      <c r="L95" s="4"/>
      <c r="P95" s="4"/>
      <c r="Q95" s="4"/>
    </row>
    <row r="96" spans="1:17" ht="15" customHeight="1" x14ac:dyDescent="0.25">
      <c r="A96" s="66">
        <v>7</v>
      </c>
      <c r="B96" s="11" t="s">
        <v>135</v>
      </c>
      <c r="C96" s="11" t="s">
        <v>132</v>
      </c>
      <c r="D96" s="11">
        <v>8762</v>
      </c>
      <c r="E96" s="11" t="s">
        <v>606</v>
      </c>
      <c r="F96" s="11" t="s">
        <v>42</v>
      </c>
      <c r="G96" s="133"/>
      <c r="H96" s="133">
        <v>50</v>
      </c>
      <c r="I96" s="110">
        <f t="shared" si="3"/>
        <v>50</v>
      </c>
      <c r="L96" s="4"/>
      <c r="P96" s="4"/>
      <c r="Q96" s="4"/>
    </row>
    <row r="97" spans="1:17" ht="15" customHeight="1" x14ac:dyDescent="0.25">
      <c r="A97" s="66">
        <v>7</v>
      </c>
      <c r="B97" s="11" t="s">
        <v>135</v>
      </c>
      <c r="C97" s="11" t="s">
        <v>132</v>
      </c>
      <c r="D97" s="11">
        <v>18703</v>
      </c>
      <c r="E97" s="11" t="s">
        <v>1193</v>
      </c>
      <c r="F97" s="11" t="s">
        <v>42</v>
      </c>
      <c r="G97" s="137"/>
      <c r="H97" s="137">
        <v>50</v>
      </c>
      <c r="I97" s="110">
        <f t="shared" si="3"/>
        <v>50</v>
      </c>
      <c r="L97" s="4"/>
      <c r="P97" s="4"/>
      <c r="Q97" s="4"/>
    </row>
    <row r="98" spans="1:17" ht="15" customHeight="1" x14ac:dyDescent="0.25">
      <c r="A98" s="52">
        <v>7</v>
      </c>
      <c r="B98" s="11" t="s">
        <v>135</v>
      </c>
      <c r="C98" s="11" t="s">
        <v>132</v>
      </c>
      <c r="D98" s="8">
        <v>18704</v>
      </c>
      <c r="E98" s="8" t="s">
        <v>1194</v>
      </c>
      <c r="F98" s="11" t="s">
        <v>42</v>
      </c>
      <c r="G98" s="137"/>
      <c r="H98" s="137">
        <v>50</v>
      </c>
      <c r="I98" s="110">
        <f t="shared" si="3"/>
        <v>50</v>
      </c>
      <c r="L98" s="4"/>
      <c r="P98" s="4"/>
      <c r="Q98" s="4"/>
    </row>
    <row r="99" spans="1:17" ht="15" customHeight="1" x14ac:dyDescent="0.25">
      <c r="A99" s="66">
        <v>7</v>
      </c>
      <c r="B99" s="198" t="s">
        <v>135</v>
      </c>
      <c r="C99" s="198" t="s">
        <v>132</v>
      </c>
      <c r="D99" s="198">
        <v>21291</v>
      </c>
      <c r="E99" s="198" t="s">
        <v>1409</v>
      </c>
      <c r="F99" s="198" t="s">
        <v>42</v>
      </c>
      <c r="G99" s="137"/>
      <c r="H99" s="137">
        <v>50</v>
      </c>
      <c r="I99" s="110">
        <f t="shared" si="3"/>
        <v>50</v>
      </c>
      <c r="L99" s="4"/>
      <c r="P99" s="4"/>
      <c r="Q99" s="4"/>
    </row>
    <row r="100" spans="1:17" ht="15" customHeight="1" x14ac:dyDescent="0.25">
      <c r="A100" s="66">
        <v>11</v>
      </c>
      <c r="B100" s="198" t="s">
        <v>135</v>
      </c>
      <c r="C100" s="198" t="s">
        <v>132</v>
      </c>
      <c r="D100" s="198">
        <v>1225</v>
      </c>
      <c r="E100" s="198" t="s">
        <v>377</v>
      </c>
      <c r="F100" s="242" t="s">
        <v>9</v>
      </c>
      <c r="G100" s="133">
        <v>50</v>
      </c>
      <c r="H100" s="133"/>
      <c r="I100" s="110">
        <f t="shared" si="3"/>
        <v>50</v>
      </c>
      <c r="L100" s="4"/>
      <c r="P100" s="4"/>
      <c r="Q100" s="4"/>
    </row>
    <row r="101" spans="1:17" ht="15" customHeight="1" x14ac:dyDescent="0.25">
      <c r="A101" s="66">
        <v>12</v>
      </c>
      <c r="B101" s="11" t="s">
        <v>135</v>
      </c>
      <c r="C101" s="11" t="s">
        <v>132</v>
      </c>
      <c r="D101" s="11">
        <v>17188</v>
      </c>
      <c r="E101" s="11" t="s">
        <v>332</v>
      </c>
      <c r="F101" s="11" t="s">
        <v>382</v>
      </c>
      <c r="G101" s="133">
        <v>14.5</v>
      </c>
      <c r="H101" s="133">
        <v>35</v>
      </c>
      <c r="I101" s="110">
        <f t="shared" si="3"/>
        <v>49.5</v>
      </c>
      <c r="L101" s="4"/>
      <c r="P101" s="4"/>
      <c r="Q101" s="4"/>
    </row>
    <row r="102" spans="1:17" ht="15" customHeight="1" x14ac:dyDescent="0.25">
      <c r="A102" s="66">
        <v>13</v>
      </c>
      <c r="B102" s="11" t="s">
        <v>135</v>
      </c>
      <c r="C102" s="11" t="s">
        <v>132</v>
      </c>
      <c r="D102" s="11">
        <v>8742</v>
      </c>
      <c r="E102" s="11" t="s">
        <v>225</v>
      </c>
      <c r="F102" s="38" t="s">
        <v>5</v>
      </c>
      <c r="G102" s="133">
        <v>27.5</v>
      </c>
      <c r="H102" s="133">
        <v>18.5</v>
      </c>
      <c r="I102" s="110">
        <f t="shared" si="3"/>
        <v>46</v>
      </c>
      <c r="L102" s="4"/>
      <c r="P102" s="4"/>
      <c r="Q102" s="4"/>
    </row>
    <row r="103" spans="1:17" ht="15" customHeight="1" x14ac:dyDescent="0.25">
      <c r="A103" s="52">
        <v>14</v>
      </c>
      <c r="B103" s="11" t="s">
        <v>135</v>
      </c>
      <c r="C103" s="11" t="s">
        <v>132</v>
      </c>
      <c r="D103" s="8">
        <v>9359</v>
      </c>
      <c r="E103" s="8" t="s">
        <v>585</v>
      </c>
      <c r="F103" s="11" t="s">
        <v>44</v>
      </c>
      <c r="G103" s="137"/>
      <c r="H103" s="137">
        <v>45</v>
      </c>
      <c r="I103" s="110">
        <f t="shared" si="3"/>
        <v>45</v>
      </c>
      <c r="L103" s="4"/>
      <c r="P103" s="4"/>
      <c r="Q103" s="4"/>
    </row>
    <row r="104" spans="1:17" ht="15" customHeight="1" x14ac:dyDescent="0.25">
      <c r="A104" s="52">
        <v>14</v>
      </c>
      <c r="B104" s="11" t="s">
        <v>135</v>
      </c>
      <c r="C104" s="11" t="s">
        <v>132</v>
      </c>
      <c r="D104" s="8">
        <v>20246</v>
      </c>
      <c r="E104" s="8" t="s">
        <v>1411</v>
      </c>
      <c r="F104" s="22" t="s">
        <v>44</v>
      </c>
      <c r="G104" s="137"/>
      <c r="H104" s="137">
        <v>45</v>
      </c>
      <c r="I104" s="110">
        <f t="shared" si="3"/>
        <v>45</v>
      </c>
      <c r="L104" s="4"/>
      <c r="P104" s="4"/>
      <c r="Q104" s="4"/>
    </row>
    <row r="105" spans="1:17" ht="15" customHeight="1" x14ac:dyDescent="0.25">
      <c r="A105" s="66">
        <v>14</v>
      </c>
      <c r="B105" s="11" t="s">
        <v>135</v>
      </c>
      <c r="C105" s="11" t="s">
        <v>132</v>
      </c>
      <c r="D105" s="11">
        <v>21116</v>
      </c>
      <c r="E105" s="11" t="s">
        <v>1410</v>
      </c>
      <c r="F105" s="22" t="s">
        <v>44</v>
      </c>
      <c r="G105" s="133"/>
      <c r="H105" s="133">
        <v>45</v>
      </c>
      <c r="I105" s="110">
        <f t="shared" si="3"/>
        <v>45</v>
      </c>
      <c r="L105" s="4"/>
      <c r="P105" s="4"/>
      <c r="Q105" s="4"/>
    </row>
    <row r="106" spans="1:17" ht="15" customHeight="1" x14ac:dyDescent="0.25">
      <c r="A106" s="52">
        <v>17</v>
      </c>
      <c r="B106" s="11" t="s">
        <v>135</v>
      </c>
      <c r="C106" s="11" t="s">
        <v>132</v>
      </c>
      <c r="D106" s="8">
        <v>9556</v>
      </c>
      <c r="E106" s="8" t="s">
        <v>230</v>
      </c>
      <c r="F106" s="11" t="s">
        <v>13</v>
      </c>
      <c r="G106" s="137">
        <v>45</v>
      </c>
      <c r="H106" s="137"/>
      <c r="I106" s="110">
        <f t="shared" si="3"/>
        <v>45</v>
      </c>
      <c r="L106" s="4"/>
      <c r="P106" s="4"/>
      <c r="Q106" s="4"/>
    </row>
    <row r="107" spans="1:17" ht="15" customHeight="1" x14ac:dyDescent="0.25">
      <c r="A107" s="52">
        <v>17</v>
      </c>
      <c r="B107" s="198" t="s">
        <v>135</v>
      </c>
      <c r="C107" s="198" t="s">
        <v>132</v>
      </c>
      <c r="D107" s="197">
        <v>9643</v>
      </c>
      <c r="E107" s="197" t="s">
        <v>531</v>
      </c>
      <c r="F107" s="198" t="s">
        <v>13</v>
      </c>
      <c r="G107" s="137">
        <v>45</v>
      </c>
      <c r="H107" s="137"/>
      <c r="I107" s="110">
        <f t="shared" si="3"/>
        <v>45</v>
      </c>
      <c r="L107" s="4"/>
      <c r="P107" s="4"/>
      <c r="Q107" s="4"/>
    </row>
    <row r="108" spans="1:17" ht="15" customHeight="1" x14ac:dyDescent="0.25">
      <c r="A108" s="52">
        <v>19</v>
      </c>
      <c r="B108" s="11" t="s">
        <v>135</v>
      </c>
      <c r="C108" s="11" t="s">
        <v>132</v>
      </c>
      <c r="D108" s="8">
        <v>20174</v>
      </c>
      <c r="E108" s="8" t="s">
        <v>1412</v>
      </c>
      <c r="F108" s="11" t="s">
        <v>13</v>
      </c>
      <c r="G108" s="137"/>
      <c r="H108" s="137">
        <v>40</v>
      </c>
      <c r="I108" s="110">
        <f t="shared" si="3"/>
        <v>40</v>
      </c>
      <c r="L108" s="4"/>
      <c r="P108" s="4"/>
      <c r="Q108" s="4"/>
    </row>
    <row r="109" spans="1:17" ht="15" customHeight="1" x14ac:dyDescent="0.25">
      <c r="A109" s="66">
        <v>19</v>
      </c>
      <c r="B109" s="11" t="s">
        <v>135</v>
      </c>
      <c r="C109" s="11" t="s">
        <v>132</v>
      </c>
      <c r="D109" s="11">
        <v>21212</v>
      </c>
      <c r="E109" s="11" t="s">
        <v>1413</v>
      </c>
      <c r="F109" s="11" t="s">
        <v>13</v>
      </c>
      <c r="G109" s="133"/>
      <c r="H109" s="133">
        <v>40</v>
      </c>
      <c r="I109" s="110">
        <f t="shared" si="3"/>
        <v>40</v>
      </c>
      <c r="L109" s="4"/>
      <c r="P109" s="4"/>
      <c r="Q109" s="4"/>
    </row>
    <row r="110" spans="1:17" ht="15" customHeight="1" x14ac:dyDescent="0.25">
      <c r="A110" s="66">
        <v>21</v>
      </c>
      <c r="B110" s="11" t="s">
        <v>135</v>
      </c>
      <c r="C110" s="11" t="s">
        <v>132</v>
      </c>
      <c r="D110" s="11">
        <v>2496</v>
      </c>
      <c r="E110" s="11" t="s">
        <v>80</v>
      </c>
      <c r="F110" s="11" t="s">
        <v>44</v>
      </c>
      <c r="G110" s="133">
        <v>40</v>
      </c>
      <c r="H110" s="133"/>
      <c r="I110" s="110">
        <f t="shared" si="3"/>
        <v>40</v>
      </c>
      <c r="L110" s="4"/>
      <c r="P110" s="4"/>
      <c r="Q110" s="4"/>
    </row>
    <row r="111" spans="1:17" ht="15" customHeight="1" x14ac:dyDescent="0.25">
      <c r="A111" s="66">
        <v>21</v>
      </c>
      <c r="B111" s="11" t="s">
        <v>135</v>
      </c>
      <c r="C111" s="11" t="s">
        <v>132</v>
      </c>
      <c r="D111" s="11">
        <v>5257</v>
      </c>
      <c r="E111" s="11" t="s">
        <v>108</v>
      </c>
      <c r="F111" s="11" t="s">
        <v>44</v>
      </c>
      <c r="G111" s="133">
        <v>40</v>
      </c>
      <c r="H111" s="133"/>
      <c r="I111" s="110">
        <f t="shared" si="3"/>
        <v>40</v>
      </c>
      <c r="L111" s="4"/>
      <c r="P111" s="4"/>
      <c r="Q111" s="4"/>
    </row>
    <row r="112" spans="1:17" ht="15" customHeight="1" x14ac:dyDescent="0.25">
      <c r="A112" s="52">
        <v>23</v>
      </c>
      <c r="B112" s="11" t="s">
        <v>135</v>
      </c>
      <c r="C112" s="11" t="s">
        <v>132</v>
      </c>
      <c r="D112" s="8">
        <v>1919</v>
      </c>
      <c r="E112" s="8" t="s">
        <v>536</v>
      </c>
      <c r="F112" s="11" t="s">
        <v>382</v>
      </c>
      <c r="G112" s="133"/>
      <c r="H112" s="133">
        <v>35</v>
      </c>
      <c r="I112" s="78">
        <f t="shared" si="3"/>
        <v>35</v>
      </c>
      <c r="L112" s="4"/>
      <c r="P112" s="4"/>
      <c r="Q112" s="4"/>
    </row>
    <row r="113" spans="1:17" ht="15" customHeight="1" x14ac:dyDescent="0.25">
      <c r="A113" s="52">
        <v>23</v>
      </c>
      <c r="B113" s="11" t="s">
        <v>135</v>
      </c>
      <c r="C113" s="11" t="s">
        <v>132</v>
      </c>
      <c r="D113" s="8">
        <v>21219</v>
      </c>
      <c r="E113" s="8" t="s">
        <v>1414</v>
      </c>
      <c r="F113" s="11" t="s">
        <v>382</v>
      </c>
      <c r="G113" s="133"/>
      <c r="H113" s="133">
        <v>35</v>
      </c>
      <c r="I113" s="78">
        <f t="shared" si="3"/>
        <v>35</v>
      </c>
      <c r="L113" s="4"/>
      <c r="P113" s="4"/>
      <c r="Q113" s="4"/>
    </row>
    <row r="114" spans="1:17" ht="15" customHeight="1" x14ac:dyDescent="0.25">
      <c r="A114" s="52">
        <v>25</v>
      </c>
      <c r="B114" s="11" t="s">
        <v>135</v>
      </c>
      <c r="C114" s="11" t="s">
        <v>132</v>
      </c>
      <c r="D114" s="8">
        <v>9752</v>
      </c>
      <c r="E114" s="8" t="s">
        <v>695</v>
      </c>
      <c r="F114" s="8" t="s">
        <v>91</v>
      </c>
      <c r="G114" s="137">
        <v>35</v>
      </c>
      <c r="H114" s="137"/>
      <c r="I114" s="78">
        <f t="shared" si="3"/>
        <v>35</v>
      </c>
      <c r="L114" s="4"/>
      <c r="P114" s="4"/>
      <c r="Q114" s="4"/>
    </row>
    <row r="115" spans="1:17" ht="15" customHeight="1" x14ac:dyDescent="0.25">
      <c r="A115" s="52">
        <v>25</v>
      </c>
      <c r="B115" s="11" t="s">
        <v>135</v>
      </c>
      <c r="C115" s="11" t="s">
        <v>132</v>
      </c>
      <c r="D115" s="8">
        <v>17026</v>
      </c>
      <c r="E115" s="8" t="s">
        <v>1272</v>
      </c>
      <c r="F115" s="8" t="s">
        <v>91</v>
      </c>
      <c r="G115" s="137">
        <v>35</v>
      </c>
      <c r="H115" s="137"/>
      <c r="I115" s="78">
        <f t="shared" si="3"/>
        <v>35</v>
      </c>
      <c r="L115" s="4"/>
      <c r="P115" s="4"/>
      <c r="Q115" s="4"/>
    </row>
    <row r="116" spans="1:17" ht="15" customHeight="1" x14ac:dyDescent="0.25">
      <c r="A116" s="52">
        <v>27</v>
      </c>
      <c r="B116" s="11" t="s">
        <v>135</v>
      </c>
      <c r="C116" s="11" t="s">
        <v>132</v>
      </c>
      <c r="D116" s="8">
        <v>17093</v>
      </c>
      <c r="E116" s="8" t="s">
        <v>1273</v>
      </c>
      <c r="F116" s="8" t="s">
        <v>5</v>
      </c>
      <c r="G116" s="137">
        <v>27.5</v>
      </c>
      <c r="H116" s="137">
        <v>5</v>
      </c>
      <c r="I116" s="110">
        <f t="shared" si="3"/>
        <v>32.5</v>
      </c>
      <c r="L116" s="4"/>
      <c r="P116" s="4"/>
      <c r="Q116" s="4"/>
    </row>
    <row r="117" spans="1:17" ht="15" customHeight="1" x14ac:dyDescent="0.25">
      <c r="A117" s="52">
        <v>28</v>
      </c>
      <c r="B117" s="11" t="s">
        <v>135</v>
      </c>
      <c r="C117" s="11" t="s">
        <v>132</v>
      </c>
      <c r="D117" s="8">
        <v>17040</v>
      </c>
      <c r="E117" s="8" t="s">
        <v>1277</v>
      </c>
      <c r="F117" s="11" t="s">
        <v>13</v>
      </c>
      <c r="G117" s="137">
        <v>14.5</v>
      </c>
      <c r="H117" s="137">
        <v>14.5</v>
      </c>
      <c r="I117" s="110">
        <f t="shared" si="3"/>
        <v>29</v>
      </c>
      <c r="L117" s="4"/>
      <c r="P117" s="4"/>
      <c r="Q117" s="4"/>
    </row>
    <row r="118" spans="1:17" ht="15" customHeight="1" x14ac:dyDescent="0.25">
      <c r="A118" s="52">
        <v>29</v>
      </c>
      <c r="B118" s="11" t="s">
        <v>135</v>
      </c>
      <c r="C118" s="11" t="s">
        <v>132</v>
      </c>
      <c r="D118" s="8">
        <v>2110</v>
      </c>
      <c r="E118" s="8" t="s">
        <v>397</v>
      </c>
      <c r="F118" s="8" t="s">
        <v>2</v>
      </c>
      <c r="G118" s="137">
        <v>18.5</v>
      </c>
      <c r="H118" s="137">
        <v>10.5</v>
      </c>
      <c r="I118" s="78">
        <f t="shared" si="3"/>
        <v>29</v>
      </c>
      <c r="L118" s="4"/>
      <c r="P118" s="4"/>
      <c r="Q118" s="4"/>
    </row>
    <row r="119" spans="1:17" ht="15" customHeight="1" x14ac:dyDescent="0.25">
      <c r="A119" s="66">
        <v>29</v>
      </c>
      <c r="B119" s="11" t="s">
        <v>135</v>
      </c>
      <c r="C119" s="11" t="s">
        <v>132</v>
      </c>
      <c r="D119" s="11">
        <v>7039</v>
      </c>
      <c r="E119" s="11" t="s">
        <v>205</v>
      </c>
      <c r="F119" s="22" t="s">
        <v>3</v>
      </c>
      <c r="G119" s="133">
        <v>18.5</v>
      </c>
      <c r="H119" s="133">
        <v>10.5</v>
      </c>
      <c r="I119" s="110">
        <f t="shared" si="3"/>
        <v>29</v>
      </c>
      <c r="L119" s="4"/>
      <c r="P119" s="4"/>
      <c r="Q119" s="4"/>
    </row>
    <row r="120" spans="1:17" ht="15" customHeight="1" x14ac:dyDescent="0.25">
      <c r="A120" s="52">
        <v>29</v>
      </c>
      <c r="B120" s="11" t="s">
        <v>135</v>
      </c>
      <c r="C120" s="11" t="s">
        <v>132</v>
      </c>
      <c r="D120" s="8">
        <v>9763</v>
      </c>
      <c r="E120" s="8" t="s">
        <v>535</v>
      </c>
      <c r="F120" s="38" t="s">
        <v>2</v>
      </c>
      <c r="G120" s="137">
        <v>18.5</v>
      </c>
      <c r="H120" s="137">
        <v>10.5</v>
      </c>
      <c r="I120" s="110">
        <f t="shared" si="3"/>
        <v>29</v>
      </c>
      <c r="L120" s="4"/>
      <c r="P120" s="4"/>
      <c r="Q120" s="4"/>
    </row>
    <row r="121" spans="1:17" ht="15" customHeight="1" x14ac:dyDescent="0.25">
      <c r="A121" s="66">
        <v>32</v>
      </c>
      <c r="B121" s="11" t="s">
        <v>135</v>
      </c>
      <c r="C121" s="11" t="s">
        <v>132</v>
      </c>
      <c r="D121" s="11">
        <v>5909</v>
      </c>
      <c r="E121" s="11" t="s">
        <v>1417</v>
      </c>
      <c r="F121" s="11" t="s">
        <v>44</v>
      </c>
      <c r="G121" s="133"/>
      <c r="H121" s="133">
        <v>27.5</v>
      </c>
      <c r="I121" s="110">
        <f t="shared" si="3"/>
        <v>27.5</v>
      </c>
      <c r="L121" s="4"/>
      <c r="P121" s="4"/>
      <c r="Q121" s="4"/>
    </row>
    <row r="122" spans="1:17" ht="15" customHeight="1" x14ac:dyDescent="0.25">
      <c r="A122" s="66">
        <v>32</v>
      </c>
      <c r="B122" s="11" t="s">
        <v>135</v>
      </c>
      <c r="C122" s="11" t="s">
        <v>132</v>
      </c>
      <c r="D122" s="11">
        <v>18481</v>
      </c>
      <c r="E122" s="11" t="s">
        <v>1416</v>
      </c>
      <c r="F122" s="38" t="s">
        <v>44</v>
      </c>
      <c r="G122" s="133"/>
      <c r="H122" s="133">
        <v>27.5</v>
      </c>
      <c r="I122" s="110">
        <f t="shared" ref="I122:I153" si="4">G122+H122</f>
        <v>27.5</v>
      </c>
      <c r="L122" s="4"/>
      <c r="P122" s="4"/>
      <c r="Q122" s="4"/>
    </row>
    <row r="123" spans="1:17" ht="15" customHeight="1" x14ac:dyDescent="0.25">
      <c r="A123" s="66">
        <v>32</v>
      </c>
      <c r="B123" s="11" t="s">
        <v>135</v>
      </c>
      <c r="C123" s="11" t="s">
        <v>132</v>
      </c>
      <c r="D123" s="11">
        <v>21126</v>
      </c>
      <c r="E123" s="11" t="s">
        <v>1415</v>
      </c>
      <c r="F123" s="11" t="s">
        <v>44</v>
      </c>
      <c r="G123" s="137"/>
      <c r="H123" s="137">
        <v>27.5</v>
      </c>
      <c r="I123" s="110">
        <f t="shared" si="4"/>
        <v>27.5</v>
      </c>
      <c r="L123" s="4"/>
      <c r="P123" s="4"/>
      <c r="Q123" s="4"/>
    </row>
    <row r="124" spans="1:17" ht="15" customHeight="1" x14ac:dyDescent="0.25">
      <c r="A124" s="52">
        <v>32</v>
      </c>
      <c r="B124" s="11" t="s">
        <v>135</v>
      </c>
      <c r="C124" s="11" t="s">
        <v>132</v>
      </c>
      <c r="D124" s="8">
        <v>21147</v>
      </c>
      <c r="E124" s="8" t="s">
        <v>905</v>
      </c>
      <c r="F124" s="11" t="s">
        <v>91</v>
      </c>
      <c r="G124" s="137"/>
      <c r="H124" s="137">
        <v>27.5</v>
      </c>
      <c r="I124" s="110">
        <f t="shared" si="4"/>
        <v>27.5</v>
      </c>
      <c r="L124" s="4"/>
      <c r="P124" s="4"/>
      <c r="Q124" s="4"/>
    </row>
    <row r="125" spans="1:17" ht="15" customHeight="1" x14ac:dyDescent="0.25">
      <c r="A125" s="66">
        <v>32</v>
      </c>
      <c r="B125" s="11" t="s">
        <v>135</v>
      </c>
      <c r="C125" s="11" t="s">
        <v>132</v>
      </c>
      <c r="D125" s="11">
        <v>21208</v>
      </c>
      <c r="E125" s="11" t="s">
        <v>1418</v>
      </c>
      <c r="F125" s="38" t="s">
        <v>44</v>
      </c>
      <c r="G125" s="133"/>
      <c r="H125" s="133">
        <v>27.5</v>
      </c>
      <c r="I125" s="110">
        <f t="shared" si="4"/>
        <v>27.5</v>
      </c>
      <c r="L125" s="4"/>
      <c r="P125" s="4"/>
      <c r="Q125" s="4"/>
    </row>
    <row r="126" spans="1:17" ht="15" customHeight="1" x14ac:dyDescent="0.25">
      <c r="A126" s="66">
        <v>37</v>
      </c>
      <c r="B126" s="11" t="s">
        <v>135</v>
      </c>
      <c r="C126" s="11" t="s">
        <v>132</v>
      </c>
      <c r="D126" s="11">
        <v>11748</v>
      </c>
      <c r="E126" s="11" t="s">
        <v>534</v>
      </c>
      <c r="F126" s="38" t="s">
        <v>5</v>
      </c>
      <c r="G126" s="133">
        <v>27.5</v>
      </c>
      <c r="H126" s="133"/>
      <c r="I126" s="110">
        <f t="shared" si="4"/>
        <v>27.5</v>
      </c>
      <c r="L126" s="4"/>
      <c r="P126" s="4"/>
      <c r="Q126" s="4"/>
    </row>
    <row r="127" spans="1:17" ht="15" customHeight="1" x14ac:dyDescent="0.25">
      <c r="A127" s="52">
        <v>37</v>
      </c>
      <c r="B127" s="11" t="s">
        <v>135</v>
      </c>
      <c r="C127" s="11" t="s">
        <v>132</v>
      </c>
      <c r="D127" s="8">
        <v>12363</v>
      </c>
      <c r="E127" s="8" t="s">
        <v>1274</v>
      </c>
      <c r="F127" s="8" t="s">
        <v>5</v>
      </c>
      <c r="G127" s="137">
        <v>27.5</v>
      </c>
      <c r="H127" s="137"/>
      <c r="I127" s="110">
        <f t="shared" si="4"/>
        <v>27.5</v>
      </c>
      <c r="L127" s="4"/>
      <c r="P127" s="4"/>
      <c r="Q127" s="4"/>
    </row>
    <row r="128" spans="1:17" ht="15" customHeight="1" x14ac:dyDescent="0.25">
      <c r="A128" s="66">
        <v>39</v>
      </c>
      <c r="B128" s="11" t="s">
        <v>135</v>
      </c>
      <c r="C128" s="11" t="s">
        <v>132</v>
      </c>
      <c r="D128" s="11">
        <v>7044</v>
      </c>
      <c r="E128" s="11" t="s">
        <v>207</v>
      </c>
      <c r="F128" s="11" t="s">
        <v>382</v>
      </c>
      <c r="G128" s="133">
        <v>14.5</v>
      </c>
      <c r="H128" s="133">
        <v>10.5</v>
      </c>
      <c r="I128" s="110">
        <f t="shared" si="4"/>
        <v>25</v>
      </c>
      <c r="L128" s="4"/>
      <c r="P128" s="4"/>
      <c r="Q128" s="4"/>
    </row>
    <row r="129" spans="1:17" ht="15" customHeight="1" x14ac:dyDescent="0.25">
      <c r="A129" s="52">
        <v>39</v>
      </c>
      <c r="B129" s="11" t="s">
        <v>135</v>
      </c>
      <c r="C129" s="11" t="s">
        <v>132</v>
      </c>
      <c r="D129" s="8">
        <v>9750</v>
      </c>
      <c r="E129" s="8" t="s">
        <v>1142</v>
      </c>
      <c r="F129" s="38" t="s">
        <v>5</v>
      </c>
      <c r="G129" s="137">
        <v>14.5</v>
      </c>
      <c r="H129" s="137">
        <v>10.5</v>
      </c>
      <c r="I129" s="110">
        <f t="shared" si="4"/>
        <v>25</v>
      </c>
      <c r="L129" s="4"/>
      <c r="P129" s="4"/>
      <c r="Q129" s="4"/>
    </row>
    <row r="130" spans="1:17" ht="15" customHeight="1" x14ac:dyDescent="0.25">
      <c r="A130" s="52">
        <v>41</v>
      </c>
      <c r="B130" s="11" t="s">
        <v>135</v>
      </c>
      <c r="C130" s="11" t="s">
        <v>132</v>
      </c>
      <c r="D130" s="8">
        <v>16969</v>
      </c>
      <c r="E130" s="8" t="s">
        <v>1141</v>
      </c>
      <c r="F130" s="8" t="s">
        <v>2</v>
      </c>
      <c r="G130" s="137">
        <v>18.5</v>
      </c>
      <c r="H130" s="137">
        <v>5</v>
      </c>
      <c r="I130" s="78">
        <f t="shared" si="4"/>
        <v>23.5</v>
      </c>
      <c r="L130" s="4"/>
      <c r="P130" s="4"/>
      <c r="Q130" s="4"/>
    </row>
    <row r="131" spans="1:17" ht="15" customHeight="1" x14ac:dyDescent="0.25">
      <c r="A131" s="66">
        <v>42</v>
      </c>
      <c r="B131" s="11" t="s">
        <v>135</v>
      </c>
      <c r="C131" s="11" t="s">
        <v>132</v>
      </c>
      <c r="D131" s="11">
        <v>13101</v>
      </c>
      <c r="E131" s="11" t="s">
        <v>332</v>
      </c>
      <c r="F131" s="22" t="s">
        <v>3</v>
      </c>
      <c r="G131" s="133">
        <v>10.5</v>
      </c>
      <c r="H131" s="133">
        <v>10.5</v>
      </c>
      <c r="I131" s="110">
        <f t="shared" si="4"/>
        <v>21</v>
      </c>
      <c r="L131" s="4"/>
      <c r="P131" s="4"/>
      <c r="Q131" s="4"/>
    </row>
    <row r="132" spans="1:17" ht="15" customHeight="1" x14ac:dyDescent="0.25">
      <c r="A132" s="66">
        <v>42</v>
      </c>
      <c r="B132" s="11" t="s">
        <v>135</v>
      </c>
      <c r="C132" s="11" t="s">
        <v>132</v>
      </c>
      <c r="D132" s="11">
        <v>13565</v>
      </c>
      <c r="E132" s="11" t="s">
        <v>927</v>
      </c>
      <c r="F132" s="11" t="s">
        <v>382</v>
      </c>
      <c r="G132" s="133">
        <v>10.5</v>
      </c>
      <c r="H132" s="133">
        <v>10.5</v>
      </c>
      <c r="I132" s="110">
        <f t="shared" si="4"/>
        <v>21</v>
      </c>
      <c r="L132" s="4"/>
      <c r="P132" s="4"/>
      <c r="Q132" s="4"/>
    </row>
    <row r="133" spans="1:17" ht="15" customHeight="1" x14ac:dyDescent="0.25">
      <c r="A133" s="52">
        <v>44</v>
      </c>
      <c r="B133" s="11" t="s">
        <v>135</v>
      </c>
      <c r="C133" s="11" t="s">
        <v>132</v>
      </c>
      <c r="D133" s="8">
        <v>14434</v>
      </c>
      <c r="E133" s="8" t="s">
        <v>1422</v>
      </c>
      <c r="F133" s="11" t="s">
        <v>13</v>
      </c>
      <c r="G133" s="137"/>
      <c r="H133" s="137">
        <v>18.5</v>
      </c>
      <c r="I133" s="78">
        <f t="shared" si="4"/>
        <v>18.5</v>
      </c>
      <c r="L133" s="4"/>
      <c r="P133" s="4"/>
      <c r="Q133" s="4"/>
    </row>
    <row r="134" spans="1:17" ht="15" customHeight="1" x14ac:dyDescent="0.25">
      <c r="A134" s="52">
        <v>44</v>
      </c>
      <c r="B134" s="11" t="s">
        <v>135</v>
      </c>
      <c r="C134" s="11" t="s">
        <v>132</v>
      </c>
      <c r="D134" s="8">
        <v>20308</v>
      </c>
      <c r="E134" s="8" t="s">
        <v>1420</v>
      </c>
      <c r="F134" s="11" t="s">
        <v>13</v>
      </c>
      <c r="G134" s="137"/>
      <c r="H134" s="137">
        <v>18.5</v>
      </c>
      <c r="I134" s="110">
        <f t="shared" si="4"/>
        <v>18.5</v>
      </c>
      <c r="L134" s="4"/>
      <c r="P134" s="4"/>
      <c r="Q134" s="4"/>
    </row>
    <row r="135" spans="1:17" ht="15" customHeight="1" x14ac:dyDescent="0.25">
      <c r="A135" s="52">
        <v>44</v>
      </c>
      <c r="B135" s="11" t="s">
        <v>135</v>
      </c>
      <c r="C135" s="11" t="s">
        <v>132</v>
      </c>
      <c r="D135" s="8">
        <v>20907</v>
      </c>
      <c r="E135" s="8" t="s">
        <v>1419</v>
      </c>
      <c r="F135" s="11" t="s">
        <v>5</v>
      </c>
      <c r="G135" s="137"/>
      <c r="H135" s="137">
        <v>18.5</v>
      </c>
      <c r="I135" s="110">
        <f t="shared" si="4"/>
        <v>18.5</v>
      </c>
      <c r="L135" s="4"/>
      <c r="P135" s="4"/>
      <c r="Q135" s="4"/>
    </row>
    <row r="136" spans="1:17" ht="15" customHeight="1" x14ac:dyDescent="0.25">
      <c r="A136" s="52">
        <v>44</v>
      </c>
      <c r="B136" s="11" t="s">
        <v>135</v>
      </c>
      <c r="C136" s="11" t="s">
        <v>132</v>
      </c>
      <c r="D136" s="8">
        <v>21154</v>
      </c>
      <c r="E136" s="8" t="s">
        <v>1421</v>
      </c>
      <c r="F136" s="11" t="s">
        <v>13</v>
      </c>
      <c r="G136" s="137"/>
      <c r="H136" s="137">
        <v>18.5</v>
      </c>
      <c r="I136" s="78">
        <f t="shared" si="4"/>
        <v>18.5</v>
      </c>
      <c r="L136" s="4"/>
      <c r="P136" s="4"/>
      <c r="Q136" s="4"/>
    </row>
    <row r="137" spans="1:17" ht="15" customHeight="1" x14ac:dyDescent="0.25">
      <c r="A137" s="52">
        <v>48</v>
      </c>
      <c r="B137" s="11" t="s">
        <v>135</v>
      </c>
      <c r="C137" s="11" t="s">
        <v>132</v>
      </c>
      <c r="D137" s="8">
        <v>5899</v>
      </c>
      <c r="E137" s="8" t="s">
        <v>1275</v>
      </c>
      <c r="F137" s="8" t="s">
        <v>3</v>
      </c>
      <c r="G137" s="137">
        <v>18.5</v>
      </c>
      <c r="H137" s="137"/>
      <c r="I137" s="110">
        <f t="shared" si="4"/>
        <v>18.5</v>
      </c>
      <c r="L137" s="4"/>
      <c r="P137" s="4"/>
      <c r="Q137" s="4"/>
    </row>
    <row r="138" spans="1:17" ht="15" customHeight="1" x14ac:dyDescent="0.25">
      <c r="A138" s="52">
        <v>49</v>
      </c>
      <c r="B138" s="198" t="s">
        <v>135</v>
      </c>
      <c r="C138" s="198" t="s">
        <v>132</v>
      </c>
      <c r="D138" s="197">
        <v>6846</v>
      </c>
      <c r="E138" s="197" t="s">
        <v>537</v>
      </c>
      <c r="F138" s="197" t="s">
        <v>2</v>
      </c>
      <c r="G138" s="137">
        <v>10.5</v>
      </c>
      <c r="H138" s="137">
        <v>5</v>
      </c>
      <c r="I138" s="78">
        <f t="shared" si="4"/>
        <v>15.5</v>
      </c>
      <c r="L138" s="4"/>
      <c r="P138" s="4"/>
      <c r="Q138" s="4"/>
    </row>
    <row r="139" spans="1:17" ht="15" customHeight="1" x14ac:dyDescent="0.25">
      <c r="A139" s="52">
        <v>49</v>
      </c>
      <c r="B139" s="11" t="s">
        <v>135</v>
      </c>
      <c r="C139" s="11" t="s">
        <v>132</v>
      </c>
      <c r="D139" s="8">
        <v>9252</v>
      </c>
      <c r="E139" s="8" t="s">
        <v>502</v>
      </c>
      <c r="F139" s="8" t="s">
        <v>2</v>
      </c>
      <c r="G139" s="137">
        <v>10.5</v>
      </c>
      <c r="H139" s="137">
        <v>5</v>
      </c>
      <c r="I139" s="78">
        <f t="shared" si="4"/>
        <v>15.5</v>
      </c>
      <c r="L139" s="4"/>
      <c r="P139" s="4"/>
      <c r="Q139" s="4"/>
    </row>
    <row r="140" spans="1:17" ht="15" customHeight="1" x14ac:dyDescent="0.25">
      <c r="A140" s="66">
        <v>51</v>
      </c>
      <c r="B140" s="11" t="s">
        <v>135</v>
      </c>
      <c r="C140" s="11" t="s">
        <v>132</v>
      </c>
      <c r="D140" s="11">
        <v>6800</v>
      </c>
      <c r="E140" s="11" t="s">
        <v>1424</v>
      </c>
      <c r="F140" s="11" t="s">
        <v>9</v>
      </c>
      <c r="G140" s="133"/>
      <c r="H140" s="133">
        <v>14.5</v>
      </c>
      <c r="I140" s="110">
        <f t="shared" si="4"/>
        <v>14.5</v>
      </c>
      <c r="L140" s="4"/>
      <c r="P140" s="4"/>
      <c r="Q140" s="4"/>
    </row>
    <row r="141" spans="1:17" ht="15" customHeight="1" x14ac:dyDescent="0.25">
      <c r="A141" s="66">
        <v>51</v>
      </c>
      <c r="B141" s="11" t="s">
        <v>135</v>
      </c>
      <c r="C141" s="11" t="s">
        <v>132</v>
      </c>
      <c r="D141" s="11">
        <v>20153</v>
      </c>
      <c r="E141" s="11" t="s">
        <v>1136</v>
      </c>
      <c r="F141" s="38" t="s">
        <v>13</v>
      </c>
      <c r="G141" s="133"/>
      <c r="H141" s="133">
        <v>14.5</v>
      </c>
      <c r="I141" s="110">
        <f t="shared" si="4"/>
        <v>14.5</v>
      </c>
      <c r="L141" s="4"/>
      <c r="P141" s="4"/>
      <c r="Q141" s="4"/>
    </row>
    <row r="142" spans="1:17" ht="15" customHeight="1" x14ac:dyDescent="0.25">
      <c r="A142" s="66">
        <v>51</v>
      </c>
      <c r="B142" s="11" t="s">
        <v>135</v>
      </c>
      <c r="C142" s="11" t="s">
        <v>132</v>
      </c>
      <c r="D142" s="11">
        <v>20891</v>
      </c>
      <c r="E142" s="11" t="s">
        <v>1428</v>
      </c>
      <c r="F142" s="38" t="s">
        <v>5</v>
      </c>
      <c r="G142" s="133"/>
      <c r="H142" s="133">
        <v>14.5</v>
      </c>
      <c r="I142" s="110">
        <f t="shared" si="4"/>
        <v>14.5</v>
      </c>
      <c r="L142" s="4"/>
      <c r="P142" s="4"/>
      <c r="Q142" s="4"/>
    </row>
    <row r="143" spans="1:17" ht="15" customHeight="1" x14ac:dyDescent="0.25">
      <c r="A143" s="66">
        <v>51</v>
      </c>
      <c r="B143" s="11" t="s">
        <v>135</v>
      </c>
      <c r="C143" s="11" t="s">
        <v>132</v>
      </c>
      <c r="D143" s="11">
        <v>21054</v>
      </c>
      <c r="E143" s="11" t="s">
        <v>1427</v>
      </c>
      <c r="F143" s="11" t="s">
        <v>57</v>
      </c>
      <c r="G143" s="133"/>
      <c r="H143" s="133">
        <v>14.5</v>
      </c>
      <c r="I143" s="110">
        <f t="shared" si="4"/>
        <v>14.5</v>
      </c>
      <c r="L143" s="4"/>
      <c r="P143" s="4"/>
      <c r="Q143" s="4"/>
    </row>
    <row r="144" spans="1:17" ht="15" customHeight="1" x14ac:dyDescent="0.25">
      <c r="A144" s="66">
        <v>51</v>
      </c>
      <c r="B144" s="11" t="s">
        <v>135</v>
      </c>
      <c r="C144" s="11" t="s">
        <v>132</v>
      </c>
      <c r="D144" s="11">
        <v>21146</v>
      </c>
      <c r="E144" s="11" t="s">
        <v>1426</v>
      </c>
      <c r="F144" s="22" t="s">
        <v>57</v>
      </c>
      <c r="G144" s="133"/>
      <c r="H144" s="133">
        <v>14.5</v>
      </c>
      <c r="I144" s="110">
        <f t="shared" si="4"/>
        <v>14.5</v>
      </c>
      <c r="L144" s="4"/>
      <c r="P144" s="4"/>
      <c r="Q144" s="4"/>
    </row>
    <row r="145" spans="1:17" ht="15" customHeight="1" x14ac:dyDescent="0.25">
      <c r="A145" s="66">
        <v>51</v>
      </c>
      <c r="B145" s="11" t="s">
        <v>135</v>
      </c>
      <c r="C145" s="11" t="s">
        <v>132</v>
      </c>
      <c r="D145" s="11">
        <v>21153</v>
      </c>
      <c r="E145" s="11" t="s">
        <v>1429</v>
      </c>
      <c r="F145" s="38" t="s">
        <v>5</v>
      </c>
      <c r="G145" s="133"/>
      <c r="H145" s="133">
        <v>14.5</v>
      </c>
      <c r="I145" s="110">
        <f t="shared" si="4"/>
        <v>14.5</v>
      </c>
      <c r="L145" s="4"/>
      <c r="P145" s="4"/>
      <c r="Q145" s="4"/>
    </row>
    <row r="146" spans="1:17" ht="15" customHeight="1" x14ac:dyDescent="0.25">
      <c r="A146" s="66">
        <v>51</v>
      </c>
      <c r="B146" s="11" t="s">
        <v>135</v>
      </c>
      <c r="C146" s="11" t="s">
        <v>132</v>
      </c>
      <c r="D146" s="11">
        <v>21196</v>
      </c>
      <c r="E146" s="11" t="s">
        <v>1425</v>
      </c>
      <c r="F146" s="22" t="s">
        <v>57</v>
      </c>
      <c r="G146" s="133"/>
      <c r="H146" s="133">
        <v>14.5</v>
      </c>
      <c r="I146" s="110">
        <f t="shared" si="4"/>
        <v>14.5</v>
      </c>
      <c r="L146" s="4"/>
      <c r="P146" s="4"/>
      <c r="Q146" s="4"/>
    </row>
    <row r="147" spans="1:17" ht="15" customHeight="1" x14ac:dyDescent="0.25">
      <c r="A147" s="66">
        <v>51</v>
      </c>
      <c r="B147" s="11" t="s">
        <v>135</v>
      </c>
      <c r="C147" s="11" t="s">
        <v>132</v>
      </c>
      <c r="D147" s="11">
        <v>21229</v>
      </c>
      <c r="E147" s="11" t="s">
        <v>1423</v>
      </c>
      <c r="F147" s="22" t="s">
        <v>9</v>
      </c>
      <c r="G147" s="133"/>
      <c r="H147" s="133">
        <v>14.5</v>
      </c>
      <c r="I147" s="110">
        <f t="shared" si="4"/>
        <v>14.5</v>
      </c>
      <c r="L147" s="4"/>
      <c r="P147" s="4"/>
      <c r="Q147" s="4"/>
    </row>
    <row r="148" spans="1:17" ht="15" customHeight="1" x14ac:dyDescent="0.25">
      <c r="A148" s="52">
        <v>59</v>
      </c>
      <c r="B148" s="11" t="s">
        <v>135</v>
      </c>
      <c r="C148" s="11" t="s">
        <v>132</v>
      </c>
      <c r="D148" s="8">
        <v>5888</v>
      </c>
      <c r="E148" s="8" t="s">
        <v>206</v>
      </c>
      <c r="F148" s="8" t="s">
        <v>13</v>
      </c>
      <c r="G148" s="137">
        <v>14.5</v>
      </c>
      <c r="H148" s="137"/>
      <c r="I148" s="110">
        <f t="shared" si="4"/>
        <v>14.5</v>
      </c>
      <c r="L148" s="4"/>
      <c r="P148" s="4"/>
      <c r="Q148" s="4"/>
    </row>
    <row r="149" spans="1:17" ht="15" customHeight="1" x14ac:dyDescent="0.25">
      <c r="A149" s="52">
        <v>59</v>
      </c>
      <c r="B149" s="11" t="s">
        <v>135</v>
      </c>
      <c r="C149" s="11" t="s">
        <v>132</v>
      </c>
      <c r="D149" s="8">
        <v>6106</v>
      </c>
      <c r="E149" s="8" t="s">
        <v>1276</v>
      </c>
      <c r="F149" s="8" t="s">
        <v>2</v>
      </c>
      <c r="G149" s="137">
        <v>14.5</v>
      </c>
      <c r="H149" s="137"/>
      <c r="I149" s="110">
        <f t="shared" si="4"/>
        <v>14.5</v>
      </c>
      <c r="L149" s="4"/>
      <c r="P149" s="4"/>
      <c r="Q149" s="4"/>
    </row>
    <row r="150" spans="1:17" ht="15" customHeight="1" x14ac:dyDescent="0.25">
      <c r="A150" s="66">
        <v>59</v>
      </c>
      <c r="B150" s="11" t="s">
        <v>135</v>
      </c>
      <c r="C150" s="11" t="s">
        <v>132</v>
      </c>
      <c r="D150" s="11">
        <v>7021</v>
      </c>
      <c r="E150" s="11" t="s">
        <v>204</v>
      </c>
      <c r="F150" s="11" t="s">
        <v>4</v>
      </c>
      <c r="G150" s="133">
        <v>14.5</v>
      </c>
      <c r="H150" s="133"/>
      <c r="I150" s="110">
        <f t="shared" si="4"/>
        <v>14.5</v>
      </c>
      <c r="L150" s="4"/>
      <c r="P150" s="4"/>
      <c r="Q150" s="4"/>
    </row>
    <row r="151" spans="1:17" ht="15" customHeight="1" x14ac:dyDescent="0.25">
      <c r="A151" s="52">
        <v>59</v>
      </c>
      <c r="B151" s="11" t="s">
        <v>135</v>
      </c>
      <c r="C151" s="11" t="s">
        <v>132</v>
      </c>
      <c r="D151" s="8">
        <v>9371</v>
      </c>
      <c r="E151" s="8" t="s">
        <v>98</v>
      </c>
      <c r="F151" s="11" t="s">
        <v>13</v>
      </c>
      <c r="G151" s="137">
        <v>14.5</v>
      </c>
      <c r="H151" s="137"/>
      <c r="I151" s="78">
        <f t="shared" si="4"/>
        <v>14.5</v>
      </c>
      <c r="L151" s="4"/>
      <c r="P151" s="4"/>
      <c r="Q151" s="4"/>
    </row>
    <row r="152" spans="1:17" ht="15" customHeight="1" x14ac:dyDescent="0.25">
      <c r="A152" s="66">
        <v>59</v>
      </c>
      <c r="B152" s="11" t="s">
        <v>135</v>
      </c>
      <c r="C152" s="11" t="s">
        <v>132</v>
      </c>
      <c r="D152" s="11">
        <v>13553</v>
      </c>
      <c r="E152" s="11" t="s">
        <v>696</v>
      </c>
      <c r="F152" s="11" t="s">
        <v>4</v>
      </c>
      <c r="G152" s="133">
        <v>14.5</v>
      </c>
      <c r="H152" s="133"/>
      <c r="I152" s="110">
        <f t="shared" si="4"/>
        <v>14.5</v>
      </c>
      <c r="L152" s="4"/>
      <c r="P152" s="4"/>
      <c r="Q152" s="4"/>
    </row>
    <row r="153" spans="1:17" ht="15" customHeight="1" x14ac:dyDescent="0.25">
      <c r="A153" s="66">
        <v>64</v>
      </c>
      <c r="B153" s="11" t="s">
        <v>135</v>
      </c>
      <c r="C153" s="11" t="s">
        <v>132</v>
      </c>
      <c r="D153" s="11">
        <v>13102</v>
      </c>
      <c r="E153" s="11" t="s">
        <v>99</v>
      </c>
      <c r="F153" s="22" t="s">
        <v>3</v>
      </c>
      <c r="G153" s="133"/>
      <c r="H153" s="133">
        <v>10.5</v>
      </c>
      <c r="I153" s="110">
        <f t="shared" si="4"/>
        <v>10.5</v>
      </c>
      <c r="L153" s="4"/>
      <c r="P153" s="4"/>
      <c r="Q153" s="4"/>
    </row>
    <row r="154" spans="1:17" ht="15" customHeight="1" x14ac:dyDescent="0.25">
      <c r="A154" s="66">
        <v>64</v>
      </c>
      <c r="B154" s="11" t="s">
        <v>135</v>
      </c>
      <c r="C154" s="11" t="s">
        <v>132</v>
      </c>
      <c r="D154" s="11">
        <v>18309</v>
      </c>
      <c r="E154" s="11" t="s">
        <v>1430</v>
      </c>
      <c r="F154" s="38" t="s">
        <v>2</v>
      </c>
      <c r="G154" s="133"/>
      <c r="H154" s="133">
        <v>10.5</v>
      </c>
      <c r="I154" s="110">
        <f t="shared" ref="I154:I175" si="5">G154+H154</f>
        <v>10.5</v>
      </c>
      <c r="L154" s="4"/>
      <c r="P154" s="4"/>
      <c r="Q154" s="4"/>
    </row>
    <row r="155" spans="1:17" ht="15" customHeight="1" x14ac:dyDescent="0.25">
      <c r="A155" s="52">
        <v>64</v>
      </c>
      <c r="B155" s="11" t="s">
        <v>135</v>
      </c>
      <c r="C155" s="11" t="s">
        <v>132</v>
      </c>
      <c r="D155" s="8">
        <v>21120</v>
      </c>
      <c r="E155" s="8" t="s">
        <v>1431</v>
      </c>
      <c r="F155" s="11" t="s">
        <v>5</v>
      </c>
      <c r="G155" s="133"/>
      <c r="H155" s="133">
        <v>10.5</v>
      </c>
      <c r="I155" s="78">
        <f t="shared" si="5"/>
        <v>10.5</v>
      </c>
      <c r="L155" s="4"/>
      <c r="P155" s="4"/>
      <c r="Q155" s="4"/>
    </row>
    <row r="156" spans="1:17" ht="15" customHeight="1" x14ac:dyDescent="0.25">
      <c r="A156" s="66">
        <v>67</v>
      </c>
      <c r="B156" s="11" t="s">
        <v>135</v>
      </c>
      <c r="C156" s="11" t="s">
        <v>132</v>
      </c>
      <c r="D156" s="11">
        <v>12568</v>
      </c>
      <c r="E156" s="11" t="s">
        <v>223</v>
      </c>
      <c r="F156" s="11" t="s">
        <v>5</v>
      </c>
      <c r="G156" s="133">
        <v>10.5</v>
      </c>
      <c r="H156" s="133"/>
      <c r="I156" s="110">
        <f t="shared" si="5"/>
        <v>10.5</v>
      </c>
      <c r="L156" s="4"/>
      <c r="P156" s="4"/>
      <c r="Q156" s="4"/>
    </row>
    <row r="157" spans="1:17" ht="15" customHeight="1" x14ac:dyDescent="0.25">
      <c r="A157" s="52">
        <v>67</v>
      </c>
      <c r="B157" s="11" t="s">
        <v>135</v>
      </c>
      <c r="C157" s="11" t="s">
        <v>132</v>
      </c>
      <c r="D157" s="8">
        <v>16396</v>
      </c>
      <c r="E157" s="8" t="s">
        <v>703</v>
      </c>
      <c r="F157" s="22" t="s">
        <v>5</v>
      </c>
      <c r="G157" s="137">
        <v>10.5</v>
      </c>
      <c r="H157" s="137"/>
      <c r="I157" s="110">
        <f t="shared" si="5"/>
        <v>10.5</v>
      </c>
      <c r="L157" s="4"/>
      <c r="P157" s="4"/>
      <c r="Q157" s="4"/>
    </row>
    <row r="158" spans="1:17" ht="15" customHeight="1" x14ac:dyDescent="0.25">
      <c r="A158" s="52">
        <v>67</v>
      </c>
      <c r="B158" s="11" t="s">
        <v>135</v>
      </c>
      <c r="C158" s="11" t="s">
        <v>132</v>
      </c>
      <c r="D158" s="8">
        <v>16509</v>
      </c>
      <c r="E158" s="8" t="s">
        <v>679</v>
      </c>
      <c r="F158" s="8" t="s">
        <v>3</v>
      </c>
      <c r="G158" s="137">
        <v>10.5</v>
      </c>
      <c r="H158" s="137"/>
      <c r="I158" s="110">
        <f t="shared" si="5"/>
        <v>10.5</v>
      </c>
      <c r="L158" s="4"/>
      <c r="P158" s="4"/>
      <c r="Q158" s="4"/>
    </row>
    <row r="159" spans="1:17" ht="15" customHeight="1" x14ac:dyDescent="0.25">
      <c r="A159" s="52">
        <v>67</v>
      </c>
      <c r="B159" s="11" t="s">
        <v>135</v>
      </c>
      <c r="C159" s="11" t="s">
        <v>132</v>
      </c>
      <c r="D159" s="8">
        <v>17111</v>
      </c>
      <c r="E159" s="8" t="s">
        <v>1143</v>
      </c>
      <c r="F159" s="8" t="s">
        <v>3</v>
      </c>
      <c r="G159" s="137">
        <v>10.5</v>
      </c>
      <c r="H159" s="137"/>
      <c r="I159" s="110">
        <f t="shared" si="5"/>
        <v>10.5</v>
      </c>
      <c r="L159" s="4"/>
      <c r="P159" s="4"/>
      <c r="Q159" s="4"/>
    </row>
    <row r="160" spans="1:17" ht="15" customHeight="1" x14ac:dyDescent="0.25">
      <c r="A160" s="52">
        <v>67</v>
      </c>
      <c r="B160" s="11" t="s">
        <v>135</v>
      </c>
      <c r="C160" s="11" t="s">
        <v>132</v>
      </c>
      <c r="D160" s="8">
        <v>17116</v>
      </c>
      <c r="E160" s="8" t="s">
        <v>1278</v>
      </c>
      <c r="F160" s="11" t="s">
        <v>382</v>
      </c>
      <c r="G160" s="137">
        <v>10.5</v>
      </c>
      <c r="H160" s="137"/>
      <c r="I160" s="78">
        <f t="shared" si="5"/>
        <v>10.5</v>
      </c>
      <c r="L160" s="4"/>
      <c r="P160" s="4"/>
      <c r="Q160" s="4"/>
    </row>
    <row r="161" spans="1:17" ht="15" customHeight="1" x14ac:dyDescent="0.25">
      <c r="A161" s="66">
        <v>72</v>
      </c>
      <c r="B161" s="11" t="s">
        <v>135</v>
      </c>
      <c r="C161" s="11" t="s">
        <v>132</v>
      </c>
      <c r="D161" s="11">
        <v>2113</v>
      </c>
      <c r="E161" s="11" t="s">
        <v>187</v>
      </c>
      <c r="F161" s="38" t="s">
        <v>2</v>
      </c>
      <c r="G161" s="133">
        <v>7.5</v>
      </c>
      <c r="H161" s="133"/>
      <c r="I161" s="110">
        <f t="shared" si="5"/>
        <v>7.5</v>
      </c>
      <c r="L161" s="4"/>
      <c r="P161" s="4"/>
      <c r="Q161" s="4"/>
    </row>
    <row r="162" spans="1:17" ht="15" customHeight="1" x14ac:dyDescent="0.25">
      <c r="A162" s="52">
        <v>72</v>
      </c>
      <c r="B162" s="198" t="s">
        <v>135</v>
      </c>
      <c r="C162" s="198" t="s">
        <v>132</v>
      </c>
      <c r="D162" s="197">
        <v>13263</v>
      </c>
      <c r="E162" s="197" t="s">
        <v>702</v>
      </c>
      <c r="F162" s="198" t="s">
        <v>2</v>
      </c>
      <c r="G162" s="137">
        <v>7.5</v>
      </c>
      <c r="H162" s="137"/>
      <c r="I162" s="78">
        <f t="shared" si="5"/>
        <v>7.5</v>
      </c>
      <c r="L162" s="4"/>
      <c r="P162" s="4"/>
      <c r="Q162" s="4"/>
    </row>
    <row r="163" spans="1:17" ht="15" customHeight="1" x14ac:dyDescent="0.25">
      <c r="A163" s="52">
        <v>72</v>
      </c>
      <c r="B163" s="11" t="s">
        <v>135</v>
      </c>
      <c r="C163" s="11" t="s">
        <v>132</v>
      </c>
      <c r="D163" s="8">
        <v>16449</v>
      </c>
      <c r="E163" s="8" t="s">
        <v>1279</v>
      </c>
      <c r="F163" s="11" t="s">
        <v>5</v>
      </c>
      <c r="G163" s="137">
        <v>7.5</v>
      </c>
      <c r="H163" s="137"/>
      <c r="I163" s="110">
        <f t="shared" si="5"/>
        <v>7.5</v>
      </c>
      <c r="L163" s="4"/>
      <c r="P163" s="4"/>
      <c r="Q163" s="4"/>
    </row>
    <row r="164" spans="1:17" ht="15" customHeight="1" x14ac:dyDescent="0.25">
      <c r="A164" s="66">
        <v>72</v>
      </c>
      <c r="B164" s="11" t="s">
        <v>135</v>
      </c>
      <c r="C164" s="11" t="s">
        <v>132</v>
      </c>
      <c r="D164" s="11">
        <v>17094</v>
      </c>
      <c r="E164" s="11" t="s">
        <v>1145</v>
      </c>
      <c r="F164" s="11" t="s">
        <v>5</v>
      </c>
      <c r="G164" s="133">
        <v>7.5</v>
      </c>
      <c r="H164" s="133"/>
      <c r="I164" s="110">
        <f t="shared" si="5"/>
        <v>7.5</v>
      </c>
      <c r="L164" s="4"/>
      <c r="P164" s="4"/>
      <c r="Q164" s="4"/>
    </row>
    <row r="165" spans="1:17" ht="15" customHeight="1" x14ac:dyDescent="0.25">
      <c r="A165" s="66">
        <v>76</v>
      </c>
      <c r="B165" s="11" t="s">
        <v>135</v>
      </c>
      <c r="C165" s="11" t="s">
        <v>132</v>
      </c>
      <c r="D165" s="11">
        <v>5332</v>
      </c>
      <c r="E165" s="11" t="s">
        <v>1435</v>
      </c>
      <c r="F165" s="11" t="s">
        <v>1</v>
      </c>
      <c r="G165" s="133"/>
      <c r="H165" s="133">
        <v>5</v>
      </c>
      <c r="I165" s="110">
        <f t="shared" si="5"/>
        <v>5</v>
      </c>
      <c r="L165" s="4"/>
      <c r="P165" s="4"/>
      <c r="Q165" s="4"/>
    </row>
    <row r="166" spans="1:17" ht="15" customHeight="1" x14ac:dyDescent="0.25">
      <c r="A166" s="52">
        <v>76</v>
      </c>
      <c r="B166" s="11" t="s">
        <v>135</v>
      </c>
      <c r="C166" s="11" t="s">
        <v>132</v>
      </c>
      <c r="D166" s="8">
        <v>8792</v>
      </c>
      <c r="E166" s="8" t="s">
        <v>1439</v>
      </c>
      <c r="F166" s="11" t="s">
        <v>5</v>
      </c>
      <c r="G166" s="137"/>
      <c r="H166" s="137">
        <v>5</v>
      </c>
      <c r="I166" s="110">
        <f t="shared" si="5"/>
        <v>5</v>
      </c>
      <c r="L166" s="4"/>
      <c r="P166" s="4"/>
      <c r="Q166" s="4"/>
    </row>
    <row r="167" spans="1:17" ht="15" customHeight="1" x14ac:dyDescent="0.25">
      <c r="A167" s="52">
        <v>76</v>
      </c>
      <c r="B167" s="11" t="s">
        <v>135</v>
      </c>
      <c r="C167" s="11" t="s">
        <v>132</v>
      </c>
      <c r="D167" s="8">
        <v>8796</v>
      </c>
      <c r="E167" s="8" t="s">
        <v>1434</v>
      </c>
      <c r="F167" s="38" t="s">
        <v>1</v>
      </c>
      <c r="G167" s="137"/>
      <c r="H167" s="137">
        <v>5</v>
      </c>
      <c r="I167" s="110">
        <f t="shared" si="5"/>
        <v>5</v>
      </c>
      <c r="L167" s="4"/>
      <c r="P167" s="4"/>
      <c r="Q167" s="4"/>
    </row>
    <row r="168" spans="1:17" ht="15" customHeight="1" x14ac:dyDescent="0.25">
      <c r="A168" s="66">
        <v>76</v>
      </c>
      <c r="B168" s="11" t="s">
        <v>135</v>
      </c>
      <c r="C168" s="11" t="s">
        <v>132</v>
      </c>
      <c r="D168" s="11">
        <v>9472</v>
      </c>
      <c r="E168" s="11" t="s">
        <v>1147</v>
      </c>
      <c r="F168" s="11" t="s">
        <v>2</v>
      </c>
      <c r="G168" s="133"/>
      <c r="H168" s="133">
        <v>5</v>
      </c>
      <c r="I168" s="110">
        <f t="shared" si="5"/>
        <v>5</v>
      </c>
      <c r="L168" s="4"/>
      <c r="P168" s="4"/>
      <c r="Q168" s="4"/>
    </row>
    <row r="169" spans="1:17" ht="15" customHeight="1" x14ac:dyDescent="0.25">
      <c r="A169" s="52">
        <v>76</v>
      </c>
      <c r="B169" s="11" t="s">
        <v>135</v>
      </c>
      <c r="C169" s="11" t="s">
        <v>132</v>
      </c>
      <c r="D169" s="8">
        <v>13220</v>
      </c>
      <c r="E169" s="8" t="s">
        <v>1441</v>
      </c>
      <c r="F169" s="8" t="s">
        <v>5</v>
      </c>
      <c r="G169" s="137"/>
      <c r="H169" s="137">
        <v>5</v>
      </c>
      <c r="I169" s="110">
        <f t="shared" si="5"/>
        <v>5</v>
      </c>
      <c r="L169" s="4"/>
      <c r="P169" s="4"/>
      <c r="Q169" s="4"/>
    </row>
    <row r="170" spans="1:17" ht="15" customHeight="1" x14ac:dyDescent="0.25">
      <c r="A170" s="66">
        <v>76</v>
      </c>
      <c r="B170" s="11" t="s">
        <v>135</v>
      </c>
      <c r="C170" s="11" t="s">
        <v>132</v>
      </c>
      <c r="D170" s="11">
        <v>20750</v>
      </c>
      <c r="E170" s="11" t="s">
        <v>1433</v>
      </c>
      <c r="F170" s="11" t="s">
        <v>93</v>
      </c>
      <c r="G170" s="133"/>
      <c r="H170" s="133">
        <v>5</v>
      </c>
      <c r="I170" s="110">
        <f t="shared" si="5"/>
        <v>5</v>
      </c>
      <c r="L170" s="4"/>
      <c r="P170" s="4"/>
      <c r="Q170" s="4"/>
    </row>
    <row r="171" spans="1:17" ht="15" customHeight="1" x14ac:dyDescent="0.25">
      <c r="A171" s="52">
        <v>76</v>
      </c>
      <c r="B171" s="11" t="s">
        <v>135</v>
      </c>
      <c r="C171" s="11" t="s">
        <v>132</v>
      </c>
      <c r="D171" s="8">
        <v>20778</v>
      </c>
      <c r="E171" s="8" t="s">
        <v>1438</v>
      </c>
      <c r="F171" s="11" t="s">
        <v>57</v>
      </c>
      <c r="G171" s="133"/>
      <c r="H171" s="133">
        <v>5</v>
      </c>
      <c r="I171" s="78">
        <f t="shared" si="5"/>
        <v>5</v>
      </c>
      <c r="L171" s="4"/>
      <c r="P171" s="4"/>
      <c r="Q171" s="4"/>
    </row>
    <row r="172" spans="1:17" ht="15" customHeight="1" x14ac:dyDescent="0.25">
      <c r="A172" s="66">
        <v>76</v>
      </c>
      <c r="B172" s="11" t="s">
        <v>135</v>
      </c>
      <c r="C172" s="11" t="s">
        <v>132</v>
      </c>
      <c r="D172" s="11">
        <v>20784</v>
      </c>
      <c r="E172" s="11" t="s">
        <v>1436</v>
      </c>
      <c r="F172" s="11" t="s">
        <v>57</v>
      </c>
      <c r="G172" s="133"/>
      <c r="H172" s="133">
        <v>5</v>
      </c>
      <c r="I172" s="110">
        <f t="shared" si="5"/>
        <v>5</v>
      </c>
      <c r="L172" s="4"/>
      <c r="P172" s="4"/>
      <c r="Q172" s="4"/>
    </row>
    <row r="173" spans="1:17" ht="15" customHeight="1" x14ac:dyDescent="0.25">
      <c r="A173" s="52">
        <v>76</v>
      </c>
      <c r="B173" s="11" t="s">
        <v>135</v>
      </c>
      <c r="C173" s="11" t="s">
        <v>132</v>
      </c>
      <c r="D173" s="8">
        <v>20908</v>
      </c>
      <c r="E173" s="8" t="s">
        <v>1440</v>
      </c>
      <c r="F173" s="11" t="s">
        <v>5</v>
      </c>
      <c r="G173" s="137"/>
      <c r="H173" s="137">
        <v>5</v>
      </c>
      <c r="I173" s="110">
        <f t="shared" si="5"/>
        <v>5</v>
      </c>
      <c r="L173" s="4"/>
      <c r="P173" s="4"/>
      <c r="Q173" s="4"/>
    </row>
    <row r="174" spans="1:17" ht="15" customHeight="1" x14ac:dyDescent="0.25">
      <c r="A174" s="52">
        <v>76</v>
      </c>
      <c r="B174" s="11" t="s">
        <v>135</v>
      </c>
      <c r="C174" s="11" t="s">
        <v>132</v>
      </c>
      <c r="D174" s="8">
        <v>20997</v>
      </c>
      <c r="E174" s="8" t="s">
        <v>1432</v>
      </c>
      <c r="F174" s="38" t="s">
        <v>93</v>
      </c>
      <c r="G174" s="137"/>
      <c r="H174" s="137">
        <v>5</v>
      </c>
      <c r="I174" s="110">
        <f t="shared" si="5"/>
        <v>5</v>
      </c>
      <c r="L174" s="4"/>
      <c r="P174" s="4"/>
      <c r="Q174" s="4"/>
    </row>
    <row r="175" spans="1:17" ht="15" customHeight="1" thickBot="1" x14ac:dyDescent="0.3">
      <c r="A175" s="80">
        <v>76</v>
      </c>
      <c r="B175" s="178" t="s">
        <v>135</v>
      </c>
      <c r="C175" s="178" t="s">
        <v>132</v>
      </c>
      <c r="D175" s="179">
        <v>21056</v>
      </c>
      <c r="E175" s="179" t="s">
        <v>1437</v>
      </c>
      <c r="F175" s="178" t="s">
        <v>57</v>
      </c>
      <c r="G175" s="136"/>
      <c r="H175" s="136">
        <v>5</v>
      </c>
      <c r="I175" s="92">
        <f t="shared" si="5"/>
        <v>5</v>
      </c>
      <c r="L175" s="4"/>
      <c r="P175" s="4"/>
      <c r="Q175" s="4"/>
    </row>
    <row r="176" spans="1:17" ht="15" customHeight="1" x14ac:dyDescent="0.25">
      <c r="A176" s="94">
        <v>1</v>
      </c>
      <c r="B176" s="53" t="s">
        <v>133</v>
      </c>
      <c r="C176" s="53" t="s">
        <v>131</v>
      </c>
      <c r="D176" s="53">
        <v>13787</v>
      </c>
      <c r="E176" s="53" t="s">
        <v>670</v>
      </c>
      <c r="F176" s="53" t="s">
        <v>13</v>
      </c>
      <c r="G176" s="132">
        <v>50</v>
      </c>
      <c r="H176" s="132">
        <v>50</v>
      </c>
      <c r="I176" s="109">
        <f t="shared" ref="I176:I207" si="6">G176+H176</f>
        <v>100</v>
      </c>
      <c r="L176" s="4"/>
      <c r="P176" s="4"/>
      <c r="Q176" s="4"/>
    </row>
    <row r="177" spans="1:17" ht="15" customHeight="1" x14ac:dyDescent="0.25">
      <c r="A177" s="66">
        <v>2</v>
      </c>
      <c r="B177" s="11" t="s">
        <v>133</v>
      </c>
      <c r="C177" s="11" t="s">
        <v>131</v>
      </c>
      <c r="D177" s="11">
        <v>9481</v>
      </c>
      <c r="E177" s="11" t="s">
        <v>591</v>
      </c>
      <c r="F177" s="11" t="s">
        <v>13</v>
      </c>
      <c r="G177" s="130">
        <v>45</v>
      </c>
      <c r="H177" s="130">
        <v>50</v>
      </c>
      <c r="I177" s="110">
        <f t="shared" si="6"/>
        <v>95</v>
      </c>
      <c r="L177" s="4"/>
      <c r="P177" s="4"/>
      <c r="Q177" s="4"/>
    </row>
    <row r="178" spans="1:17" ht="15" customHeight="1" x14ac:dyDescent="0.25">
      <c r="A178" s="66">
        <v>3</v>
      </c>
      <c r="B178" s="11" t="s">
        <v>133</v>
      </c>
      <c r="C178" s="11" t="s">
        <v>131</v>
      </c>
      <c r="D178" s="11">
        <v>10651</v>
      </c>
      <c r="E178" s="11" t="s">
        <v>574</v>
      </c>
      <c r="F178" s="11" t="s">
        <v>13</v>
      </c>
      <c r="G178" s="133"/>
      <c r="H178" s="133">
        <v>50</v>
      </c>
      <c r="I178" s="110">
        <f t="shared" si="6"/>
        <v>50</v>
      </c>
      <c r="L178" s="4"/>
      <c r="P178" s="4"/>
      <c r="Q178" s="4"/>
    </row>
    <row r="179" spans="1:17" ht="15" customHeight="1" x14ac:dyDescent="0.25">
      <c r="A179" s="66">
        <v>4</v>
      </c>
      <c r="B179" s="198" t="s">
        <v>133</v>
      </c>
      <c r="C179" s="198" t="s">
        <v>131</v>
      </c>
      <c r="D179" s="198">
        <v>4846</v>
      </c>
      <c r="E179" s="198" t="s">
        <v>101</v>
      </c>
      <c r="F179" s="198" t="s">
        <v>13</v>
      </c>
      <c r="G179" s="133">
        <v>50</v>
      </c>
      <c r="H179" s="133"/>
      <c r="I179" s="110">
        <f t="shared" si="6"/>
        <v>50</v>
      </c>
      <c r="L179" s="4"/>
      <c r="P179" s="4"/>
      <c r="Q179" s="4"/>
    </row>
    <row r="180" spans="1:17" ht="15" customHeight="1" x14ac:dyDescent="0.25">
      <c r="A180" s="66">
        <v>4</v>
      </c>
      <c r="B180" s="11" t="s">
        <v>133</v>
      </c>
      <c r="C180" s="11" t="s">
        <v>131</v>
      </c>
      <c r="D180" s="11">
        <v>17728</v>
      </c>
      <c r="E180" s="11" t="s">
        <v>1123</v>
      </c>
      <c r="F180" s="11" t="s">
        <v>13</v>
      </c>
      <c r="G180" s="133">
        <v>50</v>
      </c>
      <c r="H180" s="133"/>
      <c r="I180" s="110">
        <f t="shared" si="6"/>
        <v>50</v>
      </c>
      <c r="L180" s="4"/>
      <c r="P180" s="4"/>
      <c r="Q180" s="4"/>
    </row>
    <row r="181" spans="1:17" ht="15" customHeight="1" x14ac:dyDescent="0.25">
      <c r="A181" s="52">
        <v>4</v>
      </c>
      <c r="B181" s="11" t="s">
        <v>133</v>
      </c>
      <c r="C181" s="11" t="s">
        <v>131</v>
      </c>
      <c r="D181" s="8">
        <v>17666</v>
      </c>
      <c r="E181" s="8" t="s">
        <v>1213</v>
      </c>
      <c r="F181" s="8" t="s">
        <v>13</v>
      </c>
      <c r="G181" s="137">
        <v>50</v>
      </c>
      <c r="H181" s="137"/>
      <c r="I181" s="110">
        <f t="shared" si="6"/>
        <v>50</v>
      </c>
      <c r="L181" s="4"/>
      <c r="P181" s="4"/>
      <c r="Q181" s="4"/>
    </row>
    <row r="182" spans="1:17" ht="15" customHeight="1" x14ac:dyDescent="0.25">
      <c r="A182" s="66">
        <v>7</v>
      </c>
      <c r="B182" s="11" t="s">
        <v>133</v>
      </c>
      <c r="C182" s="11" t="s">
        <v>131</v>
      </c>
      <c r="D182" s="11">
        <v>13837</v>
      </c>
      <c r="E182" s="11" t="s">
        <v>1388</v>
      </c>
      <c r="F182" s="11" t="s">
        <v>44</v>
      </c>
      <c r="G182" s="133"/>
      <c r="H182" s="133">
        <v>45</v>
      </c>
      <c r="I182" s="110">
        <f t="shared" si="6"/>
        <v>45</v>
      </c>
      <c r="L182" s="4"/>
      <c r="P182" s="4"/>
      <c r="Q182" s="4"/>
    </row>
    <row r="183" spans="1:17" ht="15" customHeight="1" x14ac:dyDescent="0.25">
      <c r="A183" s="66">
        <v>7</v>
      </c>
      <c r="B183" s="11" t="s">
        <v>133</v>
      </c>
      <c r="C183" s="11" t="s">
        <v>131</v>
      </c>
      <c r="D183" s="11">
        <v>21227</v>
      </c>
      <c r="E183" s="11" t="s">
        <v>1389</v>
      </c>
      <c r="F183" s="11" t="s">
        <v>44</v>
      </c>
      <c r="G183" s="133"/>
      <c r="H183" s="133">
        <v>45</v>
      </c>
      <c r="I183" s="110">
        <f t="shared" si="6"/>
        <v>45</v>
      </c>
      <c r="L183" s="4"/>
      <c r="P183" s="4"/>
      <c r="Q183" s="4"/>
    </row>
    <row r="184" spans="1:17" ht="15" customHeight="1" x14ac:dyDescent="0.25">
      <c r="A184" s="66">
        <v>7</v>
      </c>
      <c r="B184" s="11" t="s">
        <v>133</v>
      </c>
      <c r="C184" s="11" t="s">
        <v>131</v>
      </c>
      <c r="D184" s="11">
        <v>21233</v>
      </c>
      <c r="E184" s="11" t="s">
        <v>1390</v>
      </c>
      <c r="F184" s="11" t="s">
        <v>44</v>
      </c>
      <c r="G184" s="133"/>
      <c r="H184" s="133">
        <v>45</v>
      </c>
      <c r="I184" s="110">
        <f t="shared" si="6"/>
        <v>45</v>
      </c>
      <c r="L184" s="4"/>
      <c r="P184" s="4"/>
      <c r="Q184" s="4"/>
    </row>
    <row r="185" spans="1:17" ht="15" customHeight="1" x14ac:dyDescent="0.25">
      <c r="A185" s="66">
        <v>10</v>
      </c>
      <c r="B185" s="11" t="s">
        <v>133</v>
      </c>
      <c r="C185" s="11" t="s">
        <v>131</v>
      </c>
      <c r="D185" s="11">
        <v>5895</v>
      </c>
      <c r="E185" s="11" t="s">
        <v>208</v>
      </c>
      <c r="F185" s="11" t="s">
        <v>7</v>
      </c>
      <c r="G185" s="133">
        <v>45</v>
      </c>
      <c r="H185" s="133"/>
      <c r="I185" s="110">
        <f t="shared" si="6"/>
        <v>45</v>
      </c>
      <c r="L185" s="4"/>
      <c r="P185" s="4"/>
      <c r="Q185" s="4"/>
    </row>
    <row r="186" spans="1:17" ht="15" customHeight="1" x14ac:dyDescent="0.25">
      <c r="A186" s="52">
        <v>10</v>
      </c>
      <c r="B186" s="11" t="s">
        <v>133</v>
      </c>
      <c r="C186" s="11" t="s">
        <v>131</v>
      </c>
      <c r="D186" s="8">
        <v>17757</v>
      </c>
      <c r="E186" s="8" t="s">
        <v>1280</v>
      </c>
      <c r="F186" s="8" t="s">
        <v>7</v>
      </c>
      <c r="G186" s="137">
        <v>45</v>
      </c>
      <c r="H186" s="137"/>
      <c r="I186" s="110">
        <f t="shared" si="6"/>
        <v>45</v>
      </c>
      <c r="L186" s="4"/>
      <c r="P186" s="4"/>
      <c r="Q186" s="4"/>
    </row>
    <row r="187" spans="1:17" ht="15" customHeight="1" x14ac:dyDescent="0.25">
      <c r="A187" s="14">
        <v>12</v>
      </c>
      <c r="B187" s="11" t="s">
        <v>133</v>
      </c>
      <c r="C187" s="11" t="s">
        <v>131</v>
      </c>
      <c r="D187" s="8">
        <v>7036</v>
      </c>
      <c r="E187" s="8" t="s">
        <v>185</v>
      </c>
      <c r="F187" s="8" t="s">
        <v>5</v>
      </c>
      <c r="G187" s="134">
        <v>40</v>
      </c>
      <c r="H187" s="134"/>
      <c r="I187" s="110">
        <f t="shared" si="6"/>
        <v>40</v>
      </c>
      <c r="L187" s="4"/>
      <c r="P187" s="4"/>
      <c r="Q187" s="4"/>
    </row>
    <row r="188" spans="1:17" ht="15" customHeight="1" thickBot="1" x14ac:dyDescent="0.3">
      <c r="A188" s="116">
        <v>12</v>
      </c>
      <c r="B188" s="178" t="s">
        <v>133</v>
      </c>
      <c r="C188" s="178" t="s">
        <v>131</v>
      </c>
      <c r="D188" s="179">
        <v>7038</v>
      </c>
      <c r="E188" s="179" t="s">
        <v>178</v>
      </c>
      <c r="F188" s="179" t="s">
        <v>5</v>
      </c>
      <c r="G188" s="135">
        <v>40</v>
      </c>
      <c r="H188" s="135"/>
      <c r="I188" s="92">
        <f t="shared" si="6"/>
        <v>40</v>
      </c>
      <c r="L188" s="4"/>
      <c r="P188" s="4"/>
      <c r="Q188" s="4"/>
    </row>
    <row r="189" spans="1:17" ht="15" customHeight="1" x14ac:dyDescent="0.25">
      <c r="A189" s="51">
        <v>1</v>
      </c>
      <c r="B189" s="53" t="s">
        <v>133</v>
      </c>
      <c r="C189" s="53" t="s">
        <v>132</v>
      </c>
      <c r="D189" s="81">
        <v>6845</v>
      </c>
      <c r="E189" s="81" t="s">
        <v>179</v>
      </c>
      <c r="F189" s="53" t="s">
        <v>13</v>
      </c>
      <c r="G189" s="155">
        <v>50</v>
      </c>
      <c r="H189" s="155">
        <v>50</v>
      </c>
      <c r="I189" s="109">
        <f t="shared" si="6"/>
        <v>100</v>
      </c>
      <c r="L189" s="4"/>
      <c r="P189" s="4"/>
      <c r="Q189" s="4"/>
    </row>
    <row r="190" spans="1:17" ht="15" customHeight="1" x14ac:dyDescent="0.25">
      <c r="A190" s="66">
        <v>1</v>
      </c>
      <c r="B190" s="11" t="s">
        <v>133</v>
      </c>
      <c r="C190" s="11" t="s">
        <v>132</v>
      </c>
      <c r="D190" s="11">
        <v>12431</v>
      </c>
      <c r="E190" s="11" t="s">
        <v>524</v>
      </c>
      <c r="F190" s="11" t="s">
        <v>13</v>
      </c>
      <c r="G190" s="133">
        <v>50</v>
      </c>
      <c r="H190" s="133">
        <v>50</v>
      </c>
      <c r="I190" s="110">
        <f t="shared" si="6"/>
        <v>100</v>
      </c>
      <c r="L190" s="4"/>
      <c r="P190" s="4"/>
      <c r="Q190" s="4"/>
    </row>
    <row r="191" spans="1:17" ht="15" customHeight="1" x14ac:dyDescent="0.25">
      <c r="A191" s="66">
        <v>1</v>
      </c>
      <c r="B191" s="11" t="s">
        <v>133</v>
      </c>
      <c r="C191" s="11" t="s">
        <v>132</v>
      </c>
      <c r="D191" s="11">
        <v>13826</v>
      </c>
      <c r="E191" s="11" t="s">
        <v>908</v>
      </c>
      <c r="F191" s="11" t="s">
        <v>13</v>
      </c>
      <c r="G191" s="133">
        <v>50</v>
      </c>
      <c r="H191" s="133">
        <v>50</v>
      </c>
      <c r="I191" s="110">
        <f t="shared" si="6"/>
        <v>100</v>
      </c>
      <c r="L191" s="4"/>
      <c r="P191" s="4"/>
      <c r="Q191" s="4"/>
    </row>
    <row r="192" spans="1:17" ht="15" customHeight="1" x14ac:dyDescent="0.25">
      <c r="A192" s="66">
        <v>4</v>
      </c>
      <c r="B192" s="11" t="s">
        <v>133</v>
      </c>
      <c r="C192" s="11" t="s">
        <v>132</v>
      </c>
      <c r="D192" s="11">
        <v>1962</v>
      </c>
      <c r="E192" s="11" t="s">
        <v>110</v>
      </c>
      <c r="F192" s="11" t="s">
        <v>5</v>
      </c>
      <c r="G192" s="133">
        <v>45</v>
      </c>
      <c r="H192" s="133">
        <v>40</v>
      </c>
      <c r="I192" s="110">
        <f t="shared" si="6"/>
        <v>85</v>
      </c>
      <c r="L192" s="4"/>
    </row>
    <row r="193" spans="1:17" ht="15" customHeight="1" x14ac:dyDescent="0.25">
      <c r="A193" s="66">
        <v>4</v>
      </c>
      <c r="B193" s="11" t="s">
        <v>133</v>
      </c>
      <c r="C193" s="11" t="s">
        <v>132</v>
      </c>
      <c r="D193" s="11">
        <v>16975</v>
      </c>
      <c r="E193" s="11" t="s">
        <v>1124</v>
      </c>
      <c r="F193" s="22" t="s">
        <v>5</v>
      </c>
      <c r="G193" s="133">
        <v>45</v>
      </c>
      <c r="H193" s="133">
        <v>40</v>
      </c>
      <c r="I193" s="110">
        <f t="shared" si="6"/>
        <v>85</v>
      </c>
      <c r="L193" s="4"/>
      <c r="P193" s="4"/>
      <c r="Q193" s="4"/>
    </row>
    <row r="194" spans="1:17" ht="15" customHeight="1" x14ac:dyDescent="0.25">
      <c r="A194" s="66">
        <v>6</v>
      </c>
      <c r="B194" s="11" t="s">
        <v>133</v>
      </c>
      <c r="C194" s="11" t="s">
        <v>132</v>
      </c>
      <c r="D194" s="11">
        <v>13845</v>
      </c>
      <c r="E194" s="11" t="s">
        <v>930</v>
      </c>
      <c r="F194" s="11" t="s">
        <v>5</v>
      </c>
      <c r="G194" s="133">
        <v>18.5</v>
      </c>
      <c r="H194" s="133">
        <v>40</v>
      </c>
      <c r="I194" s="110">
        <f t="shared" si="6"/>
        <v>58.5</v>
      </c>
      <c r="L194" s="4"/>
    </row>
    <row r="195" spans="1:17" ht="15" customHeight="1" x14ac:dyDescent="0.25">
      <c r="A195" s="14">
        <v>7</v>
      </c>
      <c r="B195" s="11" t="s">
        <v>133</v>
      </c>
      <c r="C195" s="11" t="s">
        <v>132</v>
      </c>
      <c r="D195" s="8">
        <v>10302</v>
      </c>
      <c r="E195" s="8" t="s">
        <v>490</v>
      </c>
      <c r="F195" s="8" t="s">
        <v>97</v>
      </c>
      <c r="G195" s="134">
        <v>18.5</v>
      </c>
      <c r="H195" s="134">
        <v>35</v>
      </c>
      <c r="I195" s="78">
        <f t="shared" si="6"/>
        <v>53.5</v>
      </c>
      <c r="L195" s="4"/>
      <c r="P195" s="4"/>
      <c r="Q195" s="4"/>
    </row>
    <row r="196" spans="1:17" ht="15" customHeight="1" x14ac:dyDescent="0.25">
      <c r="A196" s="52">
        <v>7</v>
      </c>
      <c r="B196" s="11" t="s">
        <v>133</v>
      </c>
      <c r="C196" s="11" t="s">
        <v>132</v>
      </c>
      <c r="D196" s="8">
        <v>10326</v>
      </c>
      <c r="E196" s="8" t="s">
        <v>525</v>
      </c>
      <c r="F196" s="8" t="s">
        <v>97</v>
      </c>
      <c r="G196" s="137">
        <v>18.5</v>
      </c>
      <c r="H196" s="137">
        <v>35</v>
      </c>
      <c r="I196" s="78">
        <f t="shared" si="6"/>
        <v>53.5</v>
      </c>
      <c r="L196" s="4"/>
    </row>
    <row r="197" spans="1:17" ht="15" customHeight="1" x14ac:dyDescent="0.25">
      <c r="A197" s="14">
        <v>7</v>
      </c>
      <c r="B197" s="11" t="s">
        <v>133</v>
      </c>
      <c r="C197" s="11" t="s">
        <v>132</v>
      </c>
      <c r="D197" s="8">
        <v>10327</v>
      </c>
      <c r="E197" s="8" t="s">
        <v>526</v>
      </c>
      <c r="F197" s="8" t="s">
        <v>97</v>
      </c>
      <c r="G197" s="134">
        <v>18.5</v>
      </c>
      <c r="H197" s="134">
        <v>35</v>
      </c>
      <c r="I197" s="78">
        <f t="shared" si="6"/>
        <v>53.5</v>
      </c>
      <c r="L197" s="4"/>
    </row>
    <row r="198" spans="1:17" ht="15" customHeight="1" x14ac:dyDescent="0.25">
      <c r="A198" s="66">
        <v>10</v>
      </c>
      <c r="B198" s="11" t="s">
        <v>133</v>
      </c>
      <c r="C198" s="11" t="s">
        <v>132</v>
      </c>
      <c r="D198" s="11">
        <v>2241</v>
      </c>
      <c r="E198" s="11" t="s">
        <v>527</v>
      </c>
      <c r="F198" s="11" t="s">
        <v>44</v>
      </c>
      <c r="G198" s="133">
        <v>35</v>
      </c>
      <c r="H198" s="133">
        <v>18.5</v>
      </c>
      <c r="I198" s="110">
        <f t="shared" si="6"/>
        <v>53.5</v>
      </c>
      <c r="L198" s="4"/>
    </row>
    <row r="199" spans="1:17" ht="15" customHeight="1" x14ac:dyDescent="0.25">
      <c r="A199" s="66">
        <v>11</v>
      </c>
      <c r="B199" s="11" t="s">
        <v>133</v>
      </c>
      <c r="C199" s="11" t="s">
        <v>132</v>
      </c>
      <c r="D199" s="11">
        <v>1308</v>
      </c>
      <c r="E199" s="11" t="s">
        <v>102</v>
      </c>
      <c r="F199" s="11" t="s">
        <v>13</v>
      </c>
      <c r="G199" s="133">
        <v>50</v>
      </c>
      <c r="H199" s="133"/>
      <c r="I199" s="110">
        <f t="shared" si="6"/>
        <v>50</v>
      </c>
      <c r="L199" s="4"/>
      <c r="P199" s="4"/>
      <c r="Q199" s="4"/>
    </row>
    <row r="200" spans="1:17" ht="15" customHeight="1" x14ac:dyDescent="0.25">
      <c r="A200" s="66">
        <v>12</v>
      </c>
      <c r="B200" s="11" t="s">
        <v>133</v>
      </c>
      <c r="C200" s="11" t="s">
        <v>132</v>
      </c>
      <c r="D200" s="11">
        <v>16446</v>
      </c>
      <c r="E200" s="11" t="s">
        <v>680</v>
      </c>
      <c r="F200" s="11" t="s">
        <v>5</v>
      </c>
      <c r="G200" s="133">
        <v>18.5</v>
      </c>
      <c r="H200" s="133">
        <v>27.5</v>
      </c>
      <c r="I200" s="110">
        <f t="shared" si="6"/>
        <v>46</v>
      </c>
      <c r="L200" s="4"/>
    </row>
    <row r="201" spans="1:17" ht="15" customHeight="1" x14ac:dyDescent="0.25">
      <c r="A201" s="66">
        <v>13</v>
      </c>
      <c r="B201" s="11" t="s">
        <v>133</v>
      </c>
      <c r="C201" s="11" t="s">
        <v>132</v>
      </c>
      <c r="D201" s="11">
        <v>21215</v>
      </c>
      <c r="E201" s="11" t="s">
        <v>1392</v>
      </c>
      <c r="F201" s="11" t="s">
        <v>7</v>
      </c>
      <c r="G201" s="133"/>
      <c r="H201" s="133">
        <v>45</v>
      </c>
      <c r="I201" s="110">
        <f t="shared" si="6"/>
        <v>45</v>
      </c>
      <c r="L201" s="4"/>
    </row>
    <row r="202" spans="1:17" ht="15" customHeight="1" x14ac:dyDescent="0.25">
      <c r="A202" s="66">
        <v>13</v>
      </c>
      <c r="B202" s="11" t="s">
        <v>133</v>
      </c>
      <c r="C202" s="11" t="s">
        <v>132</v>
      </c>
      <c r="D202" s="11">
        <v>13606</v>
      </c>
      <c r="E202" s="11" t="s">
        <v>929</v>
      </c>
      <c r="F202" s="11" t="s">
        <v>7</v>
      </c>
      <c r="G202" s="133"/>
      <c r="H202" s="133">
        <v>45</v>
      </c>
      <c r="I202" s="110">
        <f t="shared" si="6"/>
        <v>45</v>
      </c>
      <c r="L202" s="4"/>
    </row>
    <row r="203" spans="1:17" ht="15" customHeight="1" x14ac:dyDescent="0.25">
      <c r="A203" s="66">
        <v>13</v>
      </c>
      <c r="B203" s="11" t="s">
        <v>133</v>
      </c>
      <c r="C203" s="11" t="s">
        <v>132</v>
      </c>
      <c r="D203" s="11">
        <v>13601</v>
      </c>
      <c r="E203" s="11" t="s">
        <v>916</v>
      </c>
      <c r="F203" s="11" t="s">
        <v>7</v>
      </c>
      <c r="G203" s="133"/>
      <c r="H203" s="133">
        <v>45</v>
      </c>
      <c r="I203" s="110">
        <f t="shared" si="6"/>
        <v>45</v>
      </c>
      <c r="L203" s="4"/>
    </row>
    <row r="204" spans="1:17" ht="15" customHeight="1" x14ac:dyDescent="0.25">
      <c r="A204" s="66">
        <v>13</v>
      </c>
      <c r="B204" s="11" t="s">
        <v>133</v>
      </c>
      <c r="C204" s="11" t="s">
        <v>132</v>
      </c>
      <c r="D204" s="11">
        <v>13602</v>
      </c>
      <c r="E204" s="11" t="s">
        <v>910</v>
      </c>
      <c r="F204" s="11" t="s">
        <v>7</v>
      </c>
      <c r="G204" s="133"/>
      <c r="H204" s="133">
        <v>45</v>
      </c>
      <c r="I204" s="110">
        <f t="shared" si="6"/>
        <v>45</v>
      </c>
      <c r="L204" s="4"/>
    </row>
    <row r="205" spans="1:17" ht="15" customHeight="1" x14ac:dyDescent="0.25">
      <c r="A205" s="66">
        <v>13</v>
      </c>
      <c r="B205" s="11" t="s">
        <v>133</v>
      </c>
      <c r="C205" s="11" t="s">
        <v>132</v>
      </c>
      <c r="D205" s="11">
        <v>21220</v>
      </c>
      <c r="E205" s="11" t="s">
        <v>1391</v>
      </c>
      <c r="F205" s="11" t="s">
        <v>7</v>
      </c>
      <c r="G205" s="133"/>
      <c r="H205" s="133">
        <v>45</v>
      </c>
      <c r="I205" s="110">
        <f t="shared" si="6"/>
        <v>45</v>
      </c>
      <c r="L205" s="4"/>
    </row>
    <row r="206" spans="1:17" ht="15" customHeight="1" x14ac:dyDescent="0.25">
      <c r="A206" s="14">
        <v>18</v>
      </c>
      <c r="B206" s="11" t="s">
        <v>133</v>
      </c>
      <c r="C206" s="11" t="s">
        <v>132</v>
      </c>
      <c r="D206" s="8">
        <v>1890</v>
      </c>
      <c r="E206" s="8" t="s">
        <v>59</v>
      </c>
      <c r="F206" s="22" t="s">
        <v>5</v>
      </c>
      <c r="G206" s="134">
        <v>45</v>
      </c>
      <c r="H206" s="134"/>
      <c r="I206" s="110">
        <f t="shared" si="6"/>
        <v>45</v>
      </c>
      <c r="L206" s="4"/>
    </row>
    <row r="207" spans="1:17" ht="15" customHeight="1" x14ac:dyDescent="0.25">
      <c r="A207" s="66">
        <v>19</v>
      </c>
      <c r="B207" s="11" t="s">
        <v>133</v>
      </c>
      <c r="C207" s="11" t="s">
        <v>132</v>
      </c>
      <c r="D207" s="11">
        <v>1326</v>
      </c>
      <c r="E207" s="11" t="s">
        <v>104</v>
      </c>
      <c r="F207" s="11" t="s">
        <v>13</v>
      </c>
      <c r="G207" s="133">
        <v>40</v>
      </c>
      <c r="H207" s="133"/>
      <c r="I207" s="110">
        <f t="shared" si="6"/>
        <v>40</v>
      </c>
      <c r="L207" s="4"/>
    </row>
    <row r="208" spans="1:17" ht="15" customHeight="1" x14ac:dyDescent="0.25">
      <c r="A208" s="66">
        <v>19</v>
      </c>
      <c r="B208" s="11" t="s">
        <v>133</v>
      </c>
      <c r="C208" s="11" t="s">
        <v>132</v>
      </c>
      <c r="D208" s="11">
        <v>6711</v>
      </c>
      <c r="E208" s="11" t="s">
        <v>180</v>
      </c>
      <c r="F208" s="11" t="s">
        <v>13</v>
      </c>
      <c r="G208" s="133">
        <v>40</v>
      </c>
      <c r="H208" s="133"/>
      <c r="I208" s="110">
        <f t="shared" ref="I208:I239" si="7">G208+H208</f>
        <v>40</v>
      </c>
      <c r="L208" s="4"/>
    </row>
    <row r="209" spans="1:17" ht="15" customHeight="1" x14ac:dyDescent="0.25">
      <c r="A209" s="66">
        <v>19</v>
      </c>
      <c r="B209" s="11" t="s">
        <v>133</v>
      </c>
      <c r="C209" s="11" t="s">
        <v>132</v>
      </c>
      <c r="D209" s="11">
        <v>1301</v>
      </c>
      <c r="E209" s="11" t="s">
        <v>65</v>
      </c>
      <c r="F209" s="11" t="s">
        <v>13</v>
      </c>
      <c r="G209" s="133">
        <v>40</v>
      </c>
      <c r="H209" s="133"/>
      <c r="I209" s="110">
        <f t="shared" si="7"/>
        <v>40</v>
      </c>
      <c r="L209" s="4"/>
      <c r="P209" s="4"/>
      <c r="Q209" s="4"/>
    </row>
    <row r="210" spans="1:17" ht="15" customHeight="1" x14ac:dyDescent="0.25">
      <c r="A210" s="52">
        <v>22</v>
      </c>
      <c r="B210" s="11" t="s">
        <v>133</v>
      </c>
      <c r="C210" s="11" t="s">
        <v>132</v>
      </c>
      <c r="D210" s="8">
        <v>21135</v>
      </c>
      <c r="E210" s="8" t="s">
        <v>1393</v>
      </c>
      <c r="F210" s="11" t="s">
        <v>97</v>
      </c>
      <c r="G210" s="137"/>
      <c r="H210" s="137">
        <v>35</v>
      </c>
      <c r="I210" s="110">
        <f t="shared" si="7"/>
        <v>35</v>
      </c>
      <c r="L210" s="4"/>
      <c r="P210" s="4"/>
      <c r="Q210" s="4"/>
    </row>
    <row r="211" spans="1:17" ht="15" customHeight="1" x14ac:dyDescent="0.25">
      <c r="A211" s="66">
        <v>22</v>
      </c>
      <c r="B211" s="11" t="s">
        <v>133</v>
      </c>
      <c r="C211" s="11" t="s">
        <v>132</v>
      </c>
      <c r="D211" s="11">
        <v>21074</v>
      </c>
      <c r="E211" s="11" t="s">
        <v>1394</v>
      </c>
      <c r="F211" s="11" t="s">
        <v>97</v>
      </c>
      <c r="G211" s="133"/>
      <c r="H211" s="133">
        <v>35</v>
      </c>
      <c r="I211" s="110">
        <f t="shared" si="7"/>
        <v>35</v>
      </c>
      <c r="L211" s="4"/>
      <c r="P211" s="4"/>
      <c r="Q211" s="4"/>
    </row>
    <row r="212" spans="1:17" ht="15" customHeight="1" x14ac:dyDescent="0.25">
      <c r="A212" s="66">
        <v>24</v>
      </c>
      <c r="B212" s="11" t="s">
        <v>133</v>
      </c>
      <c r="C212" s="11" t="s">
        <v>132</v>
      </c>
      <c r="D212" s="11">
        <v>13812</v>
      </c>
      <c r="E212" s="11" t="s">
        <v>912</v>
      </c>
      <c r="F212" s="11" t="s">
        <v>44</v>
      </c>
      <c r="G212" s="133">
        <v>35</v>
      </c>
      <c r="H212" s="133"/>
      <c r="I212" s="110">
        <f t="shared" si="7"/>
        <v>35</v>
      </c>
      <c r="L212" s="4"/>
    </row>
    <row r="213" spans="1:17" ht="15" customHeight="1" x14ac:dyDescent="0.25">
      <c r="A213" s="14">
        <v>24</v>
      </c>
      <c r="B213" s="11" t="s">
        <v>133</v>
      </c>
      <c r="C213" s="11" t="s">
        <v>132</v>
      </c>
      <c r="D213" s="8">
        <v>16953</v>
      </c>
      <c r="E213" s="8" t="s">
        <v>1281</v>
      </c>
      <c r="F213" s="11" t="s">
        <v>44</v>
      </c>
      <c r="G213" s="134">
        <v>35</v>
      </c>
      <c r="H213" s="134"/>
      <c r="I213" s="110">
        <f t="shared" si="7"/>
        <v>35</v>
      </c>
      <c r="L213" s="4"/>
    </row>
    <row r="214" spans="1:17" ht="15" customHeight="1" x14ac:dyDescent="0.25">
      <c r="A214" s="52">
        <v>24</v>
      </c>
      <c r="B214" s="11" t="s">
        <v>133</v>
      </c>
      <c r="C214" s="11" t="s">
        <v>132</v>
      </c>
      <c r="D214" s="8">
        <v>14405</v>
      </c>
      <c r="E214" s="8" t="s">
        <v>1282</v>
      </c>
      <c r="F214" s="11" t="s">
        <v>44</v>
      </c>
      <c r="G214" s="137">
        <v>35</v>
      </c>
      <c r="H214" s="137"/>
      <c r="I214" s="110">
        <f t="shared" si="7"/>
        <v>35</v>
      </c>
      <c r="L214" s="4"/>
    </row>
    <row r="215" spans="1:17" ht="15" customHeight="1" x14ac:dyDescent="0.25">
      <c r="A215" s="66">
        <v>27</v>
      </c>
      <c r="B215" s="11" t="s">
        <v>133</v>
      </c>
      <c r="C215" s="11" t="s">
        <v>132</v>
      </c>
      <c r="D215" s="11">
        <v>18803</v>
      </c>
      <c r="E215" s="11" t="s">
        <v>1217</v>
      </c>
      <c r="F215" s="11" t="s">
        <v>316</v>
      </c>
      <c r="G215" s="133"/>
      <c r="H215" s="133">
        <v>27.5</v>
      </c>
      <c r="I215" s="110">
        <f t="shared" si="7"/>
        <v>27.5</v>
      </c>
      <c r="L215" s="4"/>
      <c r="P215" s="4"/>
      <c r="Q215" s="4"/>
    </row>
    <row r="216" spans="1:17" ht="15" customHeight="1" x14ac:dyDescent="0.25">
      <c r="A216" s="66">
        <v>27</v>
      </c>
      <c r="B216" s="11" t="s">
        <v>133</v>
      </c>
      <c r="C216" s="11" t="s">
        <v>132</v>
      </c>
      <c r="D216" s="11">
        <v>18805</v>
      </c>
      <c r="E216" s="11" t="s">
        <v>1218</v>
      </c>
      <c r="F216" s="11" t="s">
        <v>316</v>
      </c>
      <c r="G216" s="133"/>
      <c r="H216" s="133">
        <v>27.5</v>
      </c>
      <c r="I216" s="110">
        <f t="shared" si="7"/>
        <v>27.5</v>
      </c>
      <c r="L216" s="4"/>
      <c r="P216" s="4"/>
      <c r="Q216" s="4"/>
    </row>
    <row r="217" spans="1:17" ht="15" customHeight="1" x14ac:dyDescent="0.25">
      <c r="A217" s="66">
        <v>27</v>
      </c>
      <c r="B217" s="11" t="s">
        <v>133</v>
      </c>
      <c r="C217" s="11" t="s">
        <v>132</v>
      </c>
      <c r="D217" s="11">
        <v>21210</v>
      </c>
      <c r="E217" s="11" t="s">
        <v>1395</v>
      </c>
      <c r="F217" s="22" t="s">
        <v>316</v>
      </c>
      <c r="G217" s="133"/>
      <c r="H217" s="133">
        <v>27.5</v>
      </c>
      <c r="I217" s="110">
        <f t="shared" si="7"/>
        <v>27.5</v>
      </c>
      <c r="L217" s="4"/>
      <c r="P217" s="4"/>
      <c r="Q217" s="4"/>
    </row>
    <row r="218" spans="1:17" ht="15" customHeight="1" x14ac:dyDescent="0.25">
      <c r="A218" s="66">
        <v>27</v>
      </c>
      <c r="B218" s="11" t="s">
        <v>133</v>
      </c>
      <c r="C218" s="11" t="s">
        <v>132</v>
      </c>
      <c r="D218" s="11">
        <v>20401</v>
      </c>
      <c r="E218" s="11" t="s">
        <v>1396</v>
      </c>
      <c r="F218" s="11" t="s">
        <v>5</v>
      </c>
      <c r="G218" s="133"/>
      <c r="H218" s="133">
        <v>27.5</v>
      </c>
      <c r="I218" s="110">
        <f t="shared" si="7"/>
        <v>27.5</v>
      </c>
      <c r="L218" s="4"/>
      <c r="P218" s="4"/>
      <c r="Q218" s="4"/>
    </row>
    <row r="219" spans="1:17" ht="15" customHeight="1" x14ac:dyDescent="0.25">
      <c r="A219" s="66">
        <v>27</v>
      </c>
      <c r="B219" s="11" t="s">
        <v>133</v>
      </c>
      <c r="C219" s="11" t="s">
        <v>132</v>
      </c>
      <c r="D219" s="11">
        <v>20417</v>
      </c>
      <c r="E219" s="11" t="s">
        <v>920</v>
      </c>
      <c r="F219" s="11" t="s">
        <v>5</v>
      </c>
      <c r="G219" s="133"/>
      <c r="H219" s="133">
        <v>27.5</v>
      </c>
      <c r="I219" s="110">
        <f t="shared" si="7"/>
        <v>27.5</v>
      </c>
      <c r="L219" s="4"/>
      <c r="P219" s="4"/>
      <c r="Q219" s="4"/>
    </row>
    <row r="220" spans="1:17" ht="15" customHeight="1" x14ac:dyDescent="0.25">
      <c r="A220" s="66">
        <v>32</v>
      </c>
      <c r="B220" s="11" t="s">
        <v>133</v>
      </c>
      <c r="C220" s="11" t="s">
        <v>132</v>
      </c>
      <c r="D220" s="11">
        <v>17539</v>
      </c>
      <c r="E220" s="11" t="s">
        <v>1286</v>
      </c>
      <c r="F220" s="11" t="s">
        <v>58</v>
      </c>
      <c r="G220" s="133">
        <v>27.5</v>
      </c>
      <c r="H220" s="133"/>
      <c r="I220" s="110">
        <f t="shared" si="7"/>
        <v>27.5</v>
      </c>
      <c r="L220" s="4"/>
      <c r="P220" s="4"/>
      <c r="Q220" s="4"/>
    </row>
    <row r="221" spans="1:17" ht="15" customHeight="1" x14ac:dyDescent="0.25">
      <c r="A221" s="66">
        <v>32</v>
      </c>
      <c r="B221" s="11" t="s">
        <v>133</v>
      </c>
      <c r="C221" s="11" t="s">
        <v>132</v>
      </c>
      <c r="D221" s="11">
        <v>17598</v>
      </c>
      <c r="E221" s="11" t="s">
        <v>1287</v>
      </c>
      <c r="F221" s="11" t="s">
        <v>58</v>
      </c>
      <c r="G221" s="133">
        <v>27.5</v>
      </c>
      <c r="H221" s="133"/>
      <c r="I221" s="110">
        <f t="shared" si="7"/>
        <v>27.5</v>
      </c>
      <c r="L221" s="4"/>
      <c r="P221" s="4"/>
      <c r="Q221" s="4"/>
    </row>
    <row r="222" spans="1:17" ht="15" customHeight="1" x14ac:dyDescent="0.25">
      <c r="A222" s="66">
        <v>32</v>
      </c>
      <c r="B222" s="11" t="s">
        <v>133</v>
      </c>
      <c r="C222" s="11" t="s">
        <v>132</v>
      </c>
      <c r="D222" s="11">
        <v>17544</v>
      </c>
      <c r="E222" s="11" t="s">
        <v>1220</v>
      </c>
      <c r="F222" s="11" t="s">
        <v>58</v>
      </c>
      <c r="G222" s="133">
        <v>27.5</v>
      </c>
      <c r="H222" s="133"/>
      <c r="I222" s="110">
        <f t="shared" si="7"/>
        <v>27.5</v>
      </c>
      <c r="L222" s="4"/>
      <c r="P222" s="4"/>
      <c r="Q222" s="4"/>
    </row>
    <row r="223" spans="1:17" ht="15" customHeight="1" x14ac:dyDescent="0.25">
      <c r="A223" s="52">
        <v>32</v>
      </c>
      <c r="B223" s="11" t="s">
        <v>133</v>
      </c>
      <c r="C223" s="11" t="s">
        <v>132</v>
      </c>
      <c r="D223" s="8">
        <v>17573</v>
      </c>
      <c r="E223" s="8" t="s">
        <v>332</v>
      </c>
      <c r="F223" s="11" t="s">
        <v>58</v>
      </c>
      <c r="G223" s="133">
        <v>27.5</v>
      </c>
      <c r="H223" s="133"/>
      <c r="I223" s="110">
        <f t="shared" si="7"/>
        <v>27.5</v>
      </c>
      <c r="L223" s="4"/>
    </row>
    <row r="224" spans="1:17" ht="15" customHeight="1" x14ac:dyDescent="0.25">
      <c r="A224" s="52">
        <v>32</v>
      </c>
      <c r="B224" s="11" t="s">
        <v>133</v>
      </c>
      <c r="C224" s="11" t="s">
        <v>132</v>
      </c>
      <c r="D224" s="8">
        <v>17540</v>
      </c>
      <c r="E224" s="8" t="s">
        <v>1127</v>
      </c>
      <c r="F224" s="11" t="s">
        <v>58</v>
      </c>
      <c r="G224" s="133">
        <v>27.5</v>
      </c>
      <c r="H224" s="133"/>
      <c r="I224" s="110">
        <f t="shared" si="7"/>
        <v>27.5</v>
      </c>
      <c r="L224" s="4"/>
    </row>
    <row r="225" spans="1:17" ht="15" customHeight="1" x14ac:dyDescent="0.25">
      <c r="A225" s="52">
        <v>32</v>
      </c>
      <c r="B225" s="11" t="s">
        <v>133</v>
      </c>
      <c r="C225" s="11" t="s">
        <v>132</v>
      </c>
      <c r="D225" s="8">
        <v>14386</v>
      </c>
      <c r="E225" s="8" t="s">
        <v>1283</v>
      </c>
      <c r="F225" s="11" t="s">
        <v>4</v>
      </c>
      <c r="G225" s="137">
        <v>27.5</v>
      </c>
      <c r="H225" s="137"/>
      <c r="I225" s="110">
        <f t="shared" si="7"/>
        <v>27.5</v>
      </c>
      <c r="L225" s="4"/>
    </row>
    <row r="226" spans="1:17" ht="15" customHeight="1" x14ac:dyDescent="0.25">
      <c r="A226" s="52">
        <v>32</v>
      </c>
      <c r="B226" s="11" t="s">
        <v>133</v>
      </c>
      <c r="C226" s="11" t="s">
        <v>132</v>
      </c>
      <c r="D226" s="8">
        <v>17739</v>
      </c>
      <c r="E226" s="8" t="s">
        <v>1285</v>
      </c>
      <c r="F226" s="11" t="s">
        <v>4</v>
      </c>
      <c r="G226" s="137">
        <v>27.5</v>
      </c>
      <c r="H226" s="137"/>
      <c r="I226" s="110">
        <f t="shared" si="7"/>
        <v>27.5</v>
      </c>
      <c r="L226" s="4"/>
    </row>
    <row r="227" spans="1:17" ht="15" customHeight="1" x14ac:dyDescent="0.25">
      <c r="A227" s="14">
        <v>32</v>
      </c>
      <c r="B227" s="11" t="s">
        <v>133</v>
      </c>
      <c r="C227" s="11" t="s">
        <v>132</v>
      </c>
      <c r="D227" s="8">
        <v>17504</v>
      </c>
      <c r="E227" s="8" t="s">
        <v>1284</v>
      </c>
      <c r="F227" s="11" t="s">
        <v>4</v>
      </c>
      <c r="G227" s="134">
        <v>27.5</v>
      </c>
      <c r="H227" s="134"/>
      <c r="I227" s="110">
        <f t="shared" si="7"/>
        <v>27.5</v>
      </c>
      <c r="L227" s="4"/>
    </row>
    <row r="228" spans="1:17" ht="15" customHeight="1" x14ac:dyDescent="0.25">
      <c r="A228" s="66">
        <v>40</v>
      </c>
      <c r="B228" s="11" t="s">
        <v>133</v>
      </c>
      <c r="C228" s="11" t="s">
        <v>132</v>
      </c>
      <c r="D228" s="11">
        <v>20359</v>
      </c>
      <c r="E228" s="11" t="s">
        <v>1399</v>
      </c>
      <c r="F228" s="11" t="s">
        <v>44</v>
      </c>
      <c r="G228" s="133"/>
      <c r="H228" s="133">
        <v>18.5</v>
      </c>
      <c r="I228" s="110">
        <f t="shared" si="7"/>
        <v>18.5</v>
      </c>
      <c r="L228" s="4"/>
      <c r="P228" s="4"/>
      <c r="Q228" s="4"/>
    </row>
    <row r="229" spans="1:17" ht="15" customHeight="1" x14ac:dyDescent="0.25">
      <c r="A229" s="66">
        <v>40</v>
      </c>
      <c r="B229" s="11" t="s">
        <v>133</v>
      </c>
      <c r="C229" s="11" t="s">
        <v>132</v>
      </c>
      <c r="D229" s="11">
        <v>20151</v>
      </c>
      <c r="E229" s="11" t="s">
        <v>1400</v>
      </c>
      <c r="F229" s="11" t="s">
        <v>44</v>
      </c>
      <c r="G229" s="133"/>
      <c r="H229" s="133">
        <v>18.5</v>
      </c>
      <c r="I229" s="110">
        <f t="shared" si="7"/>
        <v>18.5</v>
      </c>
      <c r="L229" s="4"/>
    </row>
    <row r="230" spans="1:17" ht="15" customHeight="1" x14ac:dyDescent="0.25">
      <c r="A230" s="66">
        <v>40</v>
      </c>
      <c r="B230" s="11" t="s">
        <v>133</v>
      </c>
      <c r="C230" s="11" t="s">
        <v>132</v>
      </c>
      <c r="D230" s="11">
        <v>21299</v>
      </c>
      <c r="E230" s="11" t="s">
        <v>819</v>
      </c>
      <c r="F230" s="11" t="s">
        <v>42</v>
      </c>
      <c r="G230" s="133"/>
      <c r="H230" s="133">
        <v>18.5</v>
      </c>
      <c r="I230" s="110">
        <f t="shared" si="7"/>
        <v>18.5</v>
      </c>
      <c r="L230" s="4"/>
    </row>
    <row r="231" spans="1:17" ht="15" customHeight="1" x14ac:dyDescent="0.25">
      <c r="A231" s="66">
        <v>40</v>
      </c>
      <c r="B231" s="11" t="s">
        <v>133</v>
      </c>
      <c r="C231" s="11" t="s">
        <v>132</v>
      </c>
      <c r="D231" s="11">
        <v>21307</v>
      </c>
      <c r="E231" s="11" t="s">
        <v>1397</v>
      </c>
      <c r="F231" s="11" t="s">
        <v>42</v>
      </c>
      <c r="G231" s="133"/>
      <c r="H231" s="133">
        <v>18.5</v>
      </c>
      <c r="I231" s="110">
        <f t="shared" si="7"/>
        <v>18.5</v>
      </c>
      <c r="L231" s="4"/>
    </row>
    <row r="232" spans="1:17" ht="15" customHeight="1" x14ac:dyDescent="0.25">
      <c r="A232" s="66">
        <v>40</v>
      </c>
      <c r="B232" s="11" t="s">
        <v>133</v>
      </c>
      <c r="C232" s="11" t="s">
        <v>132</v>
      </c>
      <c r="D232" s="11">
        <v>21300</v>
      </c>
      <c r="E232" s="11" t="s">
        <v>1398</v>
      </c>
      <c r="F232" s="11" t="s">
        <v>42</v>
      </c>
      <c r="G232" s="133"/>
      <c r="H232" s="133">
        <v>18.5</v>
      </c>
      <c r="I232" s="110">
        <f t="shared" si="7"/>
        <v>18.5</v>
      </c>
      <c r="L232" s="4"/>
    </row>
    <row r="233" spans="1:17" ht="15" customHeight="1" x14ac:dyDescent="0.25">
      <c r="A233" s="66">
        <v>45</v>
      </c>
      <c r="B233" s="11" t="s">
        <v>133</v>
      </c>
      <c r="C233" s="11" t="s">
        <v>132</v>
      </c>
      <c r="D233" s="11">
        <v>17027</v>
      </c>
      <c r="E233" s="11" t="s">
        <v>1216</v>
      </c>
      <c r="F233" s="11" t="s">
        <v>5</v>
      </c>
      <c r="G233" s="133">
        <v>18.5</v>
      </c>
      <c r="H233" s="133"/>
      <c r="I233" s="110">
        <f t="shared" si="7"/>
        <v>18.5</v>
      </c>
      <c r="L233" s="4"/>
    </row>
    <row r="234" spans="1:17" ht="15" customHeight="1" x14ac:dyDescent="0.25">
      <c r="A234" s="66">
        <v>45</v>
      </c>
      <c r="B234" s="11" t="s">
        <v>133</v>
      </c>
      <c r="C234" s="11" t="s">
        <v>132</v>
      </c>
      <c r="D234" s="11">
        <v>10552</v>
      </c>
      <c r="E234" s="11" t="s">
        <v>1288</v>
      </c>
      <c r="F234" s="11" t="s">
        <v>5</v>
      </c>
      <c r="G234" s="133">
        <v>18.5</v>
      </c>
      <c r="H234" s="133"/>
      <c r="I234" s="110">
        <f t="shared" si="7"/>
        <v>18.5</v>
      </c>
      <c r="L234" s="4"/>
    </row>
    <row r="235" spans="1:17" ht="15" customHeight="1" x14ac:dyDescent="0.25">
      <c r="A235" s="66">
        <v>47</v>
      </c>
      <c r="B235" s="11" t="s">
        <v>133</v>
      </c>
      <c r="C235" s="11" t="s">
        <v>132</v>
      </c>
      <c r="D235" s="11">
        <v>17164</v>
      </c>
      <c r="E235" s="11" t="s">
        <v>1289</v>
      </c>
      <c r="F235" s="11" t="s">
        <v>44</v>
      </c>
      <c r="G235" s="133">
        <v>16</v>
      </c>
      <c r="H235" s="133"/>
      <c r="I235" s="110">
        <f t="shared" si="7"/>
        <v>16</v>
      </c>
      <c r="L235" s="4"/>
    </row>
    <row r="236" spans="1:17" ht="15" customHeight="1" x14ac:dyDescent="0.25">
      <c r="A236" s="66">
        <v>47</v>
      </c>
      <c r="B236" s="11" t="s">
        <v>133</v>
      </c>
      <c r="C236" s="11" t="s">
        <v>132</v>
      </c>
      <c r="D236" s="11">
        <v>17561</v>
      </c>
      <c r="E236" s="11" t="s">
        <v>1290</v>
      </c>
      <c r="F236" s="11" t="s">
        <v>44</v>
      </c>
      <c r="G236" s="133">
        <v>16</v>
      </c>
      <c r="H236" s="133"/>
      <c r="I236" s="110">
        <f t="shared" si="7"/>
        <v>16</v>
      </c>
      <c r="L236" s="4"/>
    </row>
    <row r="237" spans="1:17" ht="15" customHeight="1" x14ac:dyDescent="0.25">
      <c r="A237" s="66">
        <v>47</v>
      </c>
      <c r="B237" s="11" t="s">
        <v>133</v>
      </c>
      <c r="C237" s="11" t="s">
        <v>132</v>
      </c>
      <c r="D237" s="11">
        <v>17132</v>
      </c>
      <c r="E237" s="11" t="s">
        <v>1291</v>
      </c>
      <c r="F237" s="11" t="s">
        <v>44</v>
      </c>
      <c r="G237" s="133">
        <v>16</v>
      </c>
      <c r="H237" s="133"/>
      <c r="I237" s="110">
        <f t="shared" si="7"/>
        <v>16</v>
      </c>
      <c r="L237" s="4"/>
    </row>
    <row r="238" spans="1:17" ht="15" customHeight="1" x14ac:dyDescent="0.25">
      <c r="A238" s="66">
        <v>47</v>
      </c>
      <c r="B238" s="11" t="s">
        <v>133</v>
      </c>
      <c r="C238" s="11" t="s">
        <v>132</v>
      </c>
      <c r="D238" s="11">
        <v>13679</v>
      </c>
      <c r="E238" s="11" t="s">
        <v>698</v>
      </c>
      <c r="F238" s="11" t="s">
        <v>44</v>
      </c>
      <c r="G238" s="133">
        <v>16</v>
      </c>
      <c r="H238" s="133"/>
      <c r="I238" s="110">
        <f t="shared" si="7"/>
        <v>16</v>
      </c>
      <c r="L238" s="4"/>
    </row>
    <row r="239" spans="1:17" ht="15" customHeight="1" thickBot="1" x14ac:dyDescent="0.3">
      <c r="A239" s="93">
        <v>47</v>
      </c>
      <c r="B239" s="178" t="s">
        <v>133</v>
      </c>
      <c r="C239" s="178" t="s">
        <v>132</v>
      </c>
      <c r="D239" s="178">
        <v>17333</v>
      </c>
      <c r="E239" s="178" t="s">
        <v>1292</v>
      </c>
      <c r="F239" s="178" t="s">
        <v>44</v>
      </c>
      <c r="G239" s="136">
        <v>16</v>
      </c>
      <c r="H239" s="136"/>
      <c r="I239" s="111">
        <f t="shared" si="7"/>
        <v>16</v>
      </c>
      <c r="L239" s="4"/>
    </row>
    <row r="240" spans="1:17" ht="15" customHeight="1" x14ac:dyDescent="0.25">
      <c r="A240" s="51">
        <v>1</v>
      </c>
      <c r="B240" s="81" t="s">
        <v>62</v>
      </c>
      <c r="C240" s="81" t="s">
        <v>130</v>
      </c>
      <c r="D240" s="81">
        <v>17962</v>
      </c>
      <c r="E240" s="81" t="s">
        <v>1070</v>
      </c>
      <c r="F240" s="81" t="s">
        <v>3</v>
      </c>
      <c r="G240" s="124">
        <v>50</v>
      </c>
      <c r="H240" s="155">
        <v>50</v>
      </c>
      <c r="I240" s="82">
        <f t="shared" ref="I240:I267" si="8">G240+H240</f>
        <v>100</v>
      </c>
    </row>
    <row r="241" spans="1:12" ht="15" customHeight="1" x14ac:dyDescent="0.25">
      <c r="A241" s="52">
        <v>1</v>
      </c>
      <c r="B241" s="8" t="s">
        <v>62</v>
      </c>
      <c r="C241" s="8" t="s">
        <v>130</v>
      </c>
      <c r="D241" s="8">
        <v>10337</v>
      </c>
      <c r="E241" s="8" t="s">
        <v>500</v>
      </c>
      <c r="F241" s="8" t="s">
        <v>3</v>
      </c>
      <c r="G241" s="126">
        <v>50</v>
      </c>
      <c r="H241" s="137">
        <v>50</v>
      </c>
      <c r="I241" s="78">
        <f t="shared" si="8"/>
        <v>100</v>
      </c>
    </row>
    <row r="242" spans="1:12" ht="15" customHeight="1" x14ac:dyDescent="0.25">
      <c r="A242" s="52">
        <v>3</v>
      </c>
      <c r="B242" s="8" t="s">
        <v>62</v>
      </c>
      <c r="C242" s="8" t="s">
        <v>130</v>
      </c>
      <c r="D242" s="8">
        <v>15952</v>
      </c>
      <c r="E242" s="8" t="s">
        <v>621</v>
      </c>
      <c r="F242" s="8" t="s">
        <v>3</v>
      </c>
      <c r="G242" s="126">
        <v>35</v>
      </c>
      <c r="H242" s="137">
        <v>50</v>
      </c>
      <c r="I242" s="78">
        <f t="shared" si="8"/>
        <v>85</v>
      </c>
    </row>
    <row r="243" spans="1:12" ht="15" customHeight="1" x14ac:dyDescent="0.25">
      <c r="A243" s="52">
        <v>4</v>
      </c>
      <c r="B243" s="8" t="s">
        <v>62</v>
      </c>
      <c r="C243" s="8" t="s">
        <v>130</v>
      </c>
      <c r="D243" s="8">
        <v>12821</v>
      </c>
      <c r="E243" s="8" t="s">
        <v>622</v>
      </c>
      <c r="F243" s="8" t="s">
        <v>13</v>
      </c>
      <c r="G243" s="126">
        <v>45</v>
      </c>
      <c r="H243" s="137">
        <v>40</v>
      </c>
      <c r="I243" s="78">
        <f t="shared" si="8"/>
        <v>85</v>
      </c>
    </row>
    <row r="244" spans="1:12" ht="15" customHeight="1" x14ac:dyDescent="0.25">
      <c r="A244" s="52">
        <v>4</v>
      </c>
      <c r="B244" s="8" t="s">
        <v>62</v>
      </c>
      <c r="C244" s="8" t="s">
        <v>130</v>
      </c>
      <c r="D244" s="8">
        <v>15493</v>
      </c>
      <c r="E244" s="8" t="s">
        <v>1073</v>
      </c>
      <c r="F244" s="8" t="s">
        <v>13</v>
      </c>
      <c r="G244" s="126">
        <v>45</v>
      </c>
      <c r="H244" s="137">
        <v>40</v>
      </c>
      <c r="I244" s="78">
        <f t="shared" si="8"/>
        <v>85</v>
      </c>
    </row>
    <row r="245" spans="1:12" ht="15" customHeight="1" x14ac:dyDescent="0.25">
      <c r="A245" s="52">
        <v>6</v>
      </c>
      <c r="B245" s="8" t="s">
        <v>62</v>
      </c>
      <c r="C245" s="8" t="s">
        <v>130</v>
      </c>
      <c r="D245" s="8">
        <v>10320</v>
      </c>
      <c r="E245" s="8" t="s">
        <v>485</v>
      </c>
      <c r="F245" s="8" t="s">
        <v>3</v>
      </c>
      <c r="G245" s="126">
        <v>50</v>
      </c>
      <c r="H245" s="137">
        <v>35</v>
      </c>
      <c r="I245" s="78">
        <f t="shared" si="8"/>
        <v>85</v>
      </c>
    </row>
    <row r="246" spans="1:12" ht="15" customHeight="1" x14ac:dyDescent="0.25">
      <c r="A246" s="52">
        <v>7</v>
      </c>
      <c r="B246" s="8" t="s">
        <v>62</v>
      </c>
      <c r="C246" s="8" t="s">
        <v>130</v>
      </c>
      <c r="D246" s="8">
        <v>14239</v>
      </c>
      <c r="E246" s="8" t="s">
        <v>628</v>
      </c>
      <c r="F246" s="8" t="s">
        <v>3</v>
      </c>
      <c r="G246" s="126">
        <v>35</v>
      </c>
      <c r="H246" s="137">
        <v>35</v>
      </c>
      <c r="I246" s="78">
        <f t="shared" si="8"/>
        <v>70</v>
      </c>
    </row>
    <row r="247" spans="1:12" ht="15" customHeight="1" x14ac:dyDescent="0.25">
      <c r="A247" s="52">
        <v>7</v>
      </c>
      <c r="B247" s="8" t="s">
        <v>62</v>
      </c>
      <c r="C247" s="8" t="s">
        <v>130</v>
      </c>
      <c r="D247" s="8">
        <v>6902</v>
      </c>
      <c r="E247" s="8" t="s">
        <v>1077</v>
      </c>
      <c r="F247" s="8" t="s">
        <v>3</v>
      </c>
      <c r="G247" s="126">
        <v>35</v>
      </c>
      <c r="H247" s="137">
        <v>35</v>
      </c>
      <c r="I247" s="78">
        <f t="shared" si="8"/>
        <v>70</v>
      </c>
    </row>
    <row r="248" spans="1:12" ht="15" customHeight="1" x14ac:dyDescent="0.25">
      <c r="A248" s="52">
        <v>8</v>
      </c>
      <c r="B248" s="8" t="s">
        <v>62</v>
      </c>
      <c r="C248" s="8" t="s">
        <v>130</v>
      </c>
      <c r="D248" s="8">
        <v>20161</v>
      </c>
      <c r="E248" s="8" t="s">
        <v>1074</v>
      </c>
      <c r="F248" s="8" t="s">
        <v>3</v>
      </c>
      <c r="G248" s="126"/>
      <c r="H248" s="137">
        <v>50</v>
      </c>
      <c r="I248" s="78">
        <f t="shared" si="8"/>
        <v>50</v>
      </c>
    </row>
    <row r="249" spans="1:12" ht="15" customHeight="1" x14ac:dyDescent="0.25">
      <c r="A249" s="52">
        <v>8</v>
      </c>
      <c r="B249" s="8" t="s">
        <v>62</v>
      </c>
      <c r="C249" s="8" t="s">
        <v>130</v>
      </c>
      <c r="D249" s="8">
        <v>21238</v>
      </c>
      <c r="E249" s="8" t="s">
        <v>608</v>
      </c>
      <c r="F249" s="8" t="s">
        <v>3</v>
      </c>
      <c r="G249" s="126"/>
      <c r="H249" s="137">
        <v>50</v>
      </c>
      <c r="I249" s="78">
        <f t="shared" si="8"/>
        <v>50</v>
      </c>
    </row>
    <row r="250" spans="1:12" ht="15" customHeight="1" x14ac:dyDescent="0.25">
      <c r="A250" s="52">
        <v>8</v>
      </c>
      <c r="B250" s="8" t="s">
        <v>62</v>
      </c>
      <c r="C250" s="8" t="s">
        <v>130</v>
      </c>
      <c r="D250" s="8">
        <v>21234</v>
      </c>
      <c r="E250" s="8" t="s">
        <v>1383</v>
      </c>
      <c r="F250" s="8" t="s">
        <v>3</v>
      </c>
      <c r="G250" s="126"/>
      <c r="H250" s="137">
        <v>50</v>
      </c>
      <c r="I250" s="78">
        <f t="shared" si="8"/>
        <v>50</v>
      </c>
    </row>
    <row r="251" spans="1:12" ht="15" customHeight="1" x14ac:dyDescent="0.25">
      <c r="A251" s="52">
        <v>11</v>
      </c>
      <c r="B251" s="197" t="s">
        <v>62</v>
      </c>
      <c r="C251" s="197" t="s">
        <v>130</v>
      </c>
      <c r="D251" s="197">
        <v>1807</v>
      </c>
      <c r="E251" s="197" t="s">
        <v>491</v>
      </c>
      <c r="F251" s="197" t="s">
        <v>3</v>
      </c>
      <c r="G251" s="126">
        <v>50</v>
      </c>
      <c r="H251" s="137"/>
      <c r="I251" s="78">
        <f t="shared" si="8"/>
        <v>50</v>
      </c>
    </row>
    <row r="252" spans="1:12" ht="15" customHeight="1" x14ac:dyDescent="0.25">
      <c r="A252" s="52">
        <v>11</v>
      </c>
      <c r="B252" s="8" t="s">
        <v>62</v>
      </c>
      <c r="C252" s="8" t="s">
        <v>130</v>
      </c>
      <c r="D252" s="8">
        <v>10313</v>
      </c>
      <c r="E252" s="8" t="s">
        <v>490</v>
      </c>
      <c r="F252" s="8" t="s">
        <v>3</v>
      </c>
      <c r="G252" s="126">
        <v>50</v>
      </c>
      <c r="H252" s="137"/>
      <c r="I252" s="78">
        <f t="shared" si="8"/>
        <v>50</v>
      </c>
    </row>
    <row r="253" spans="1:12" ht="15" customHeight="1" x14ac:dyDescent="0.25">
      <c r="A253" s="52">
        <v>13</v>
      </c>
      <c r="B253" s="197" t="s">
        <v>62</v>
      </c>
      <c r="C253" s="197" t="s">
        <v>130</v>
      </c>
      <c r="D253" s="197">
        <v>8954</v>
      </c>
      <c r="E253" s="197" t="s">
        <v>234</v>
      </c>
      <c r="F253" s="197" t="s">
        <v>4</v>
      </c>
      <c r="G253" s="126"/>
      <c r="H253" s="137">
        <v>45</v>
      </c>
      <c r="I253" s="78">
        <f t="shared" si="8"/>
        <v>45</v>
      </c>
      <c r="L253" s="4"/>
    </row>
    <row r="254" spans="1:12" ht="15" customHeight="1" x14ac:dyDescent="0.25">
      <c r="A254" s="52">
        <v>13</v>
      </c>
      <c r="B254" s="8" t="s">
        <v>62</v>
      </c>
      <c r="C254" s="8" t="s">
        <v>130</v>
      </c>
      <c r="D254" s="8">
        <v>21098</v>
      </c>
      <c r="E254" s="8" t="s">
        <v>1384</v>
      </c>
      <c r="F254" s="8" t="s">
        <v>4</v>
      </c>
      <c r="G254" s="126"/>
      <c r="H254" s="137">
        <v>45</v>
      </c>
      <c r="I254" s="78">
        <f t="shared" si="8"/>
        <v>45</v>
      </c>
      <c r="L254" s="4"/>
    </row>
    <row r="255" spans="1:12" ht="15" customHeight="1" x14ac:dyDescent="0.25">
      <c r="A255" s="52">
        <v>13</v>
      </c>
      <c r="B255" s="8" t="s">
        <v>62</v>
      </c>
      <c r="C255" s="8" t="s">
        <v>130</v>
      </c>
      <c r="D255" s="8">
        <v>6829</v>
      </c>
      <c r="E255" s="8" t="s">
        <v>232</v>
      </c>
      <c r="F255" s="8" t="s">
        <v>4</v>
      </c>
      <c r="G255" s="126"/>
      <c r="H255" s="137">
        <v>45</v>
      </c>
      <c r="I255" s="78">
        <f t="shared" si="8"/>
        <v>45</v>
      </c>
    </row>
    <row r="256" spans="1:12" ht="15" customHeight="1" x14ac:dyDescent="0.25">
      <c r="A256" s="52">
        <v>13</v>
      </c>
      <c r="B256" s="8" t="s">
        <v>62</v>
      </c>
      <c r="C256" s="8" t="s">
        <v>130</v>
      </c>
      <c r="D256" s="8">
        <v>13952</v>
      </c>
      <c r="E256" s="8" t="s">
        <v>1072</v>
      </c>
      <c r="F256" s="8" t="s">
        <v>4</v>
      </c>
      <c r="G256" s="126"/>
      <c r="H256" s="137">
        <v>45</v>
      </c>
      <c r="I256" s="78">
        <f t="shared" si="8"/>
        <v>45</v>
      </c>
    </row>
    <row r="257" spans="1:9" ht="15" customHeight="1" x14ac:dyDescent="0.25">
      <c r="A257" s="52">
        <v>13</v>
      </c>
      <c r="B257" s="8" t="s">
        <v>62</v>
      </c>
      <c r="C257" s="8" t="s">
        <v>130</v>
      </c>
      <c r="D257" s="8">
        <v>21249</v>
      </c>
      <c r="E257" s="8" t="s">
        <v>1385</v>
      </c>
      <c r="F257" s="8" t="s">
        <v>4</v>
      </c>
      <c r="G257" s="126"/>
      <c r="H257" s="137">
        <v>45</v>
      </c>
      <c r="I257" s="78">
        <f t="shared" si="8"/>
        <v>45</v>
      </c>
    </row>
    <row r="258" spans="1:9" ht="15" customHeight="1" x14ac:dyDescent="0.25">
      <c r="A258" s="52">
        <v>18</v>
      </c>
      <c r="B258" s="8" t="s">
        <v>62</v>
      </c>
      <c r="C258" s="8" t="s">
        <v>130</v>
      </c>
      <c r="D258" s="8">
        <v>9215</v>
      </c>
      <c r="E258" s="8" t="s">
        <v>629</v>
      </c>
      <c r="F258" s="8" t="s">
        <v>13</v>
      </c>
      <c r="G258" s="126">
        <v>45</v>
      </c>
      <c r="H258" s="137"/>
      <c r="I258" s="78">
        <f t="shared" si="8"/>
        <v>45</v>
      </c>
    </row>
    <row r="259" spans="1:9" ht="15" customHeight="1" x14ac:dyDescent="0.25">
      <c r="A259" s="52">
        <v>18</v>
      </c>
      <c r="B259" s="8" t="s">
        <v>62</v>
      </c>
      <c r="C259" s="8" t="s">
        <v>130</v>
      </c>
      <c r="D259" s="8">
        <v>17856</v>
      </c>
      <c r="E259" s="8" t="s">
        <v>1069</v>
      </c>
      <c r="F259" s="8" t="s">
        <v>13</v>
      </c>
      <c r="G259" s="126">
        <v>45</v>
      </c>
      <c r="H259" s="137"/>
      <c r="I259" s="78">
        <f t="shared" si="8"/>
        <v>45</v>
      </c>
    </row>
    <row r="260" spans="1:9" ht="15" customHeight="1" x14ac:dyDescent="0.25">
      <c r="A260" s="52">
        <v>20</v>
      </c>
      <c r="B260" s="8" t="s">
        <v>62</v>
      </c>
      <c r="C260" s="8" t="s">
        <v>130</v>
      </c>
      <c r="D260" s="8">
        <v>13807</v>
      </c>
      <c r="E260" s="8" t="s">
        <v>940</v>
      </c>
      <c r="F260" s="8" t="s">
        <v>13</v>
      </c>
      <c r="G260" s="126"/>
      <c r="H260" s="137">
        <v>40</v>
      </c>
      <c r="I260" s="78">
        <f t="shared" si="8"/>
        <v>40</v>
      </c>
    </row>
    <row r="261" spans="1:9" ht="15" customHeight="1" x14ac:dyDescent="0.25">
      <c r="A261" s="52">
        <v>20</v>
      </c>
      <c r="B261" s="197" t="s">
        <v>62</v>
      </c>
      <c r="C261" s="197" t="s">
        <v>130</v>
      </c>
      <c r="D261" s="197">
        <v>21231</v>
      </c>
      <c r="E261" s="197" t="s">
        <v>1386</v>
      </c>
      <c r="F261" s="197" t="s">
        <v>13</v>
      </c>
      <c r="G261" s="126"/>
      <c r="H261" s="137">
        <v>40</v>
      </c>
      <c r="I261" s="78">
        <f t="shared" si="8"/>
        <v>40</v>
      </c>
    </row>
    <row r="262" spans="1:9" ht="15" customHeight="1" x14ac:dyDescent="0.25">
      <c r="A262" s="52">
        <v>22</v>
      </c>
      <c r="B262" s="8" t="s">
        <v>62</v>
      </c>
      <c r="C262" s="8" t="s">
        <v>130</v>
      </c>
      <c r="D262" s="8">
        <v>17933</v>
      </c>
      <c r="E262" s="8" t="s">
        <v>974</v>
      </c>
      <c r="F262" s="8" t="s">
        <v>75</v>
      </c>
      <c r="G262" s="126">
        <v>40</v>
      </c>
      <c r="H262" s="137"/>
      <c r="I262" s="78">
        <f t="shared" si="8"/>
        <v>40</v>
      </c>
    </row>
    <row r="263" spans="1:9" ht="15" customHeight="1" x14ac:dyDescent="0.25">
      <c r="A263" s="52">
        <v>22</v>
      </c>
      <c r="B263" s="8" t="s">
        <v>62</v>
      </c>
      <c r="C263" s="8" t="s">
        <v>130</v>
      </c>
      <c r="D263" s="8">
        <v>17926</v>
      </c>
      <c r="E263" s="8" t="s">
        <v>1264</v>
      </c>
      <c r="F263" s="8" t="s">
        <v>75</v>
      </c>
      <c r="G263" s="126">
        <v>40</v>
      </c>
      <c r="H263" s="137"/>
      <c r="I263" s="78">
        <f t="shared" si="8"/>
        <v>40</v>
      </c>
    </row>
    <row r="264" spans="1:9" ht="15" customHeight="1" x14ac:dyDescent="0.25">
      <c r="A264" s="52">
        <v>22</v>
      </c>
      <c r="B264" s="8" t="s">
        <v>62</v>
      </c>
      <c r="C264" s="8" t="s">
        <v>130</v>
      </c>
      <c r="D264" s="8">
        <v>12560</v>
      </c>
      <c r="E264" s="8" t="s">
        <v>493</v>
      </c>
      <c r="F264" s="8" t="s">
        <v>75</v>
      </c>
      <c r="G264" s="126">
        <v>40</v>
      </c>
      <c r="H264" s="137"/>
      <c r="I264" s="78">
        <f t="shared" si="8"/>
        <v>40</v>
      </c>
    </row>
    <row r="265" spans="1:9" ht="15" customHeight="1" x14ac:dyDescent="0.25">
      <c r="A265" s="52">
        <v>25</v>
      </c>
      <c r="B265" s="8" t="s">
        <v>62</v>
      </c>
      <c r="C265" s="8" t="s">
        <v>130</v>
      </c>
      <c r="D265" s="8">
        <v>18783</v>
      </c>
      <c r="E265" s="8" t="s">
        <v>1076</v>
      </c>
      <c r="F265" s="8" t="s">
        <v>3</v>
      </c>
      <c r="G265" s="126"/>
      <c r="H265" s="137">
        <v>35</v>
      </c>
      <c r="I265" s="78">
        <f t="shared" si="8"/>
        <v>35</v>
      </c>
    </row>
    <row r="266" spans="1:9" ht="15" customHeight="1" x14ac:dyDescent="0.25">
      <c r="A266" s="52">
        <v>25</v>
      </c>
      <c r="B266" s="197" t="s">
        <v>62</v>
      </c>
      <c r="C266" s="197" t="s">
        <v>130</v>
      </c>
      <c r="D266" s="197">
        <v>12530</v>
      </c>
      <c r="E266" s="197" t="s">
        <v>1387</v>
      </c>
      <c r="F266" s="197" t="s">
        <v>3</v>
      </c>
      <c r="G266" s="126"/>
      <c r="H266" s="137">
        <v>35</v>
      </c>
      <c r="I266" s="78">
        <f t="shared" si="8"/>
        <v>35</v>
      </c>
    </row>
    <row r="267" spans="1:9" ht="15" customHeight="1" thickBot="1" x14ac:dyDescent="0.3">
      <c r="A267" s="80">
        <v>27</v>
      </c>
      <c r="B267" s="179" t="s">
        <v>62</v>
      </c>
      <c r="C267" s="179" t="s">
        <v>130</v>
      </c>
      <c r="D267" s="179">
        <v>13647</v>
      </c>
      <c r="E267" s="179" t="s">
        <v>939</v>
      </c>
      <c r="F267" s="179" t="s">
        <v>3</v>
      </c>
      <c r="G267" s="128">
        <v>35</v>
      </c>
      <c r="H267" s="138"/>
      <c r="I267" s="92">
        <f t="shared" si="8"/>
        <v>35</v>
      </c>
    </row>
  </sheetData>
  <sheetProtection selectLockedCells="1" autoFilter="0" selectUnlockedCells="1"/>
  <autoFilter ref="A4:Q267">
    <sortState ref="A90:Q175">
      <sortCondition ref="A4:A267"/>
    </sortState>
  </autoFilter>
  <sortState ref="A5:I227">
    <sortCondition ref="B5:B227"/>
    <sortCondition ref="C5:C227"/>
    <sortCondition descending="1" ref="I5:I227"/>
    <sortCondition descending="1" ref="H5:H227"/>
    <sortCondition descending="1" ref="G5:G227"/>
  </sortState>
  <mergeCells count="2">
    <mergeCell ref="A1:B1"/>
    <mergeCell ref="C1:I1"/>
  </mergeCells>
  <printOptions horizontalCentered="1"/>
  <pageMargins left="0.6" right="0.61" top="0.62" bottom="0.74803149606299213" header="0.31496062992125984" footer="0.31496062992125984"/>
  <pageSetup paperSize="9" scale="57" orientation="portrait" horizontalDpi="525" verticalDpi="525" r:id="rId1"/>
  <rowBreaks count="3" manualBreakCount="3">
    <brk id="63" max="16383" man="1"/>
    <brk id="89" max="16383" man="1"/>
    <brk id="17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2"/>
  <sheetViews>
    <sheetView zoomScale="90" zoomScaleNormal="90" zoomScaleSheetLayoutView="80" workbookViewId="0">
      <pane ySplit="4" topLeftCell="A5" activePane="bottomLeft" state="frozen"/>
      <selection pane="bottomLeft" activeCell="J15" sqref="J15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customWidth="1"/>
    <col min="3" max="3" width="13.7109375" style="5" customWidth="1"/>
    <col min="4" max="5" width="14.7109375" style="5" customWidth="1"/>
    <col min="6" max="8" width="14.7109375" style="1" customWidth="1"/>
    <col min="9" max="9" width="21.85546875" style="5" customWidth="1"/>
    <col min="10" max="11" width="9.140625" style="4"/>
    <col min="12" max="12" width="12" style="1" bestFit="1" customWidth="1"/>
    <col min="13" max="13" width="9.140625" style="1"/>
    <col min="14" max="16384" width="9.140625" style="4"/>
  </cols>
  <sheetData>
    <row r="1" spans="1:18" ht="55.5" customHeight="1" thickBot="1" x14ac:dyDescent="0.3">
      <c r="A1" s="28"/>
      <c r="B1" s="29"/>
      <c r="C1" s="296" t="s">
        <v>1442</v>
      </c>
      <c r="D1" s="290"/>
      <c r="E1" s="290"/>
      <c r="F1" s="290"/>
      <c r="G1" s="290"/>
      <c r="H1" s="290"/>
      <c r="I1" s="292"/>
    </row>
    <row r="2" spans="1:18" ht="8.1" customHeight="1" x14ac:dyDescent="0.25">
      <c r="A2" s="165"/>
      <c r="B2" s="166"/>
      <c r="C2" s="166"/>
      <c r="D2" s="166"/>
      <c r="E2" s="167"/>
      <c r="F2" s="167"/>
      <c r="G2" s="167"/>
      <c r="H2" s="167"/>
      <c r="I2" s="168"/>
    </row>
    <row r="3" spans="1:18" ht="15" customHeight="1" x14ac:dyDescent="0.25">
      <c r="A3" s="169"/>
      <c r="B3" s="100"/>
      <c r="C3" s="100"/>
      <c r="D3" s="102"/>
      <c r="E3" s="103"/>
      <c r="F3" s="246" t="s">
        <v>949</v>
      </c>
      <c r="G3" s="46" t="s">
        <v>949</v>
      </c>
      <c r="H3" s="46" t="s">
        <v>1296</v>
      </c>
      <c r="I3" s="32" t="s">
        <v>477</v>
      </c>
      <c r="L3" s="4"/>
      <c r="Q3" s="1"/>
      <c r="R3" s="1"/>
    </row>
    <row r="4" spans="1:18" ht="15" customHeight="1" thickBot="1" x14ac:dyDescent="0.3">
      <c r="A4" s="170" t="s">
        <v>63</v>
      </c>
      <c r="B4" s="171" t="s">
        <v>16</v>
      </c>
      <c r="C4" s="171" t="s">
        <v>146</v>
      </c>
      <c r="D4" s="171" t="s">
        <v>129</v>
      </c>
      <c r="E4" s="172" t="s">
        <v>17</v>
      </c>
      <c r="F4" s="246" t="s">
        <v>38</v>
      </c>
      <c r="G4" s="46" t="s">
        <v>38</v>
      </c>
      <c r="H4" s="139" t="s">
        <v>38</v>
      </c>
      <c r="I4" s="74" t="s">
        <v>1443</v>
      </c>
    </row>
    <row r="5" spans="1:18" ht="15" customHeight="1" x14ac:dyDescent="0.25">
      <c r="A5" s="51">
        <v>1</v>
      </c>
      <c r="B5" s="81" t="s">
        <v>248</v>
      </c>
      <c r="C5" s="81"/>
      <c r="D5" s="81" t="s">
        <v>131</v>
      </c>
      <c r="E5" s="81" t="s">
        <v>3</v>
      </c>
      <c r="F5" s="155">
        <v>50</v>
      </c>
      <c r="G5" s="155">
        <v>45</v>
      </c>
      <c r="H5" s="286"/>
      <c r="I5" s="82">
        <f>F5+G5+H5</f>
        <v>95</v>
      </c>
    </row>
    <row r="6" spans="1:18" ht="15" customHeight="1" x14ac:dyDescent="0.25">
      <c r="A6" s="52">
        <v>2</v>
      </c>
      <c r="B6" s="8" t="s">
        <v>248</v>
      </c>
      <c r="C6" s="8"/>
      <c r="D6" s="8" t="s">
        <v>131</v>
      </c>
      <c r="E6" s="8" t="s">
        <v>13</v>
      </c>
      <c r="F6" s="137">
        <v>35</v>
      </c>
      <c r="G6" s="137">
        <v>50</v>
      </c>
      <c r="H6" s="277"/>
      <c r="I6" s="78">
        <f t="shared" ref="I6:I69" si="0">F6+G6+H6</f>
        <v>85</v>
      </c>
    </row>
    <row r="7" spans="1:18" ht="15" customHeight="1" x14ac:dyDescent="0.25">
      <c r="A7" s="52">
        <v>3</v>
      </c>
      <c r="B7" s="8" t="s">
        <v>248</v>
      </c>
      <c r="C7" s="8"/>
      <c r="D7" s="8" t="s">
        <v>131</v>
      </c>
      <c r="E7" s="8" t="s">
        <v>28</v>
      </c>
      <c r="F7" s="137">
        <v>30</v>
      </c>
      <c r="G7" s="137">
        <v>40</v>
      </c>
      <c r="H7" s="277"/>
      <c r="I7" s="78">
        <f t="shared" si="0"/>
        <v>70</v>
      </c>
    </row>
    <row r="8" spans="1:18" ht="15" customHeight="1" x14ac:dyDescent="0.25">
      <c r="A8" s="52">
        <v>4</v>
      </c>
      <c r="B8" s="8" t="s">
        <v>248</v>
      </c>
      <c r="C8" s="8"/>
      <c r="D8" s="8" t="s">
        <v>131</v>
      </c>
      <c r="E8" s="8" t="s">
        <v>6</v>
      </c>
      <c r="F8" s="137">
        <v>45</v>
      </c>
      <c r="G8" s="137"/>
      <c r="H8" s="277"/>
      <c r="I8" s="78">
        <f t="shared" si="0"/>
        <v>45</v>
      </c>
    </row>
    <row r="9" spans="1:18" ht="15" customHeight="1" x14ac:dyDescent="0.25">
      <c r="A9" s="52">
        <v>5</v>
      </c>
      <c r="B9" s="8" t="s">
        <v>248</v>
      </c>
      <c r="C9" s="8"/>
      <c r="D9" s="8" t="s">
        <v>131</v>
      </c>
      <c r="E9" s="8" t="s">
        <v>0</v>
      </c>
      <c r="F9" s="137">
        <v>40</v>
      </c>
      <c r="G9" s="137"/>
      <c r="H9" s="277"/>
      <c r="I9" s="78">
        <f t="shared" si="0"/>
        <v>40</v>
      </c>
    </row>
    <row r="10" spans="1:18" ht="15" customHeight="1" thickBot="1" x14ac:dyDescent="0.3">
      <c r="A10" s="80">
        <v>6</v>
      </c>
      <c r="B10" s="86" t="s">
        <v>248</v>
      </c>
      <c r="C10" s="86"/>
      <c r="D10" s="86" t="s">
        <v>131</v>
      </c>
      <c r="E10" s="86" t="s">
        <v>4</v>
      </c>
      <c r="F10" s="138">
        <v>25</v>
      </c>
      <c r="G10" s="138"/>
      <c r="H10" s="279"/>
      <c r="I10" s="78">
        <f t="shared" si="0"/>
        <v>25</v>
      </c>
    </row>
    <row r="11" spans="1:18" ht="15" customHeight="1" x14ac:dyDescent="0.25">
      <c r="A11" s="51">
        <v>1</v>
      </c>
      <c r="B11" s="81" t="s">
        <v>248</v>
      </c>
      <c r="C11" s="81"/>
      <c r="D11" s="81" t="s">
        <v>132</v>
      </c>
      <c r="E11" s="81" t="s">
        <v>13</v>
      </c>
      <c r="F11" s="155">
        <v>50</v>
      </c>
      <c r="G11" s="155">
        <v>45</v>
      </c>
      <c r="H11" s="286"/>
      <c r="I11" s="82">
        <f t="shared" si="0"/>
        <v>95</v>
      </c>
    </row>
    <row r="12" spans="1:18" ht="15" customHeight="1" x14ac:dyDescent="0.25">
      <c r="A12" s="52">
        <v>2</v>
      </c>
      <c r="B12" s="8" t="s">
        <v>248</v>
      </c>
      <c r="C12" s="8"/>
      <c r="D12" s="8" t="s">
        <v>132</v>
      </c>
      <c r="E12" s="8" t="s">
        <v>6</v>
      </c>
      <c r="F12" s="137">
        <v>25</v>
      </c>
      <c r="G12" s="137">
        <v>50</v>
      </c>
      <c r="H12" s="277"/>
      <c r="I12" s="78">
        <f t="shared" si="0"/>
        <v>75</v>
      </c>
    </row>
    <row r="13" spans="1:18" ht="15" customHeight="1" x14ac:dyDescent="0.25">
      <c r="A13" s="52">
        <v>3</v>
      </c>
      <c r="B13" s="8" t="s">
        <v>248</v>
      </c>
      <c r="C13" s="8"/>
      <c r="D13" s="8" t="s">
        <v>132</v>
      </c>
      <c r="E13" s="8" t="s">
        <v>3</v>
      </c>
      <c r="F13" s="137">
        <v>35</v>
      </c>
      <c r="G13" s="137">
        <v>35</v>
      </c>
      <c r="H13" s="277"/>
      <c r="I13" s="78">
        <f t="shared" si="0"/>
        <v>70</v>
      </c>
    </row>
    <row r="14" spans="1:18" ht="15" customHeight="1" x14ac:dyDescent="0.25">
      <c r="A14" s="52">
        <v>4</v>
      </c>
      <c r="B14" s="8" t="s">
        <v>248</v>
      </c>
      <c r="C14" s="8"/>
      <c r="D14" s="8" t="s">
        <v>132</v>
      </c>
      <c r="E14" s="8" t="s">
        <v>11</v>
      </c>
      <c r="F14" s="137">
        <v>45</v>
      </c>
      <c r="G14" s="137">
        <v>25</v>
      </c>
      <c r="H14" s="277"/>
      <c r="I14" s="78">
        <f t="shared" si="0"/>
        <v>70</v>
      </c>
    </row>
    <row r="15" spans="1:18" ht="15" customHeight="1" x14ac:dyDescent="0.25">
      <c r="A15" s="52">
        <v>5</v>
      </c>
      <c r="B15" s="8" t="s">
        <v>248</v>
      </c>
      <c r="C15" s="8"/>
      <c r="D15" s="8" t="s">
        <v>132</v>
      </c>
      <c r="E15" s="8" t="s">
        <v>4</v>
      </c>
      <c r="F15" s="137">
        <v>30</v>
      </c>
      <c r="G15" s="137">
        <v>30</v>
      </c>
      <c r="H15" s="277"/>
      <c r="I15" s="78">
        <f t="shared" si="0"/>
        <v>60</v>
      </c>
    </row>
    <row r="16" spans="1:18" ht="15" customHeight="1" x14ac:dyDescent="0.25">
      <c r="A16" s="52">
        <v>6</v>
      </c>
      <c r="B16" s="8" t="s">
        <v>248</v>
      </c>
      <c r="C16" s="8"/>
      <c r="D16" s="8" t="s">
        <v>132</v>
      </c>
      <c r="E16" s="8" t="s">
        <v>58</v>
      </c>
      <c r="F16" s="137">
        <v>40</v>
      </c>
      <c r="G16" s="137">
        <v>16</v>
      </c>
      <c r="H16" s="277"/>
      <c r="I16" s="78">
        <f t="shared" si="0"/>
        <v>56</v>
      </c>
    </row>
    <row r="17" spans="1:12" ht="15" customHeight="1" x14ac:dyDescent="0.25">
      <c r="A17" s="52">
        <v>7</v>
      </c>
      <c r="B17" s="8" t="s">
        <v>248</v>
      </c>
      <c r="C17" s="8"/>
      <c r="D17" s="8" t="s">
        <v>132</v>
      </c>
      <c r="E17" s="8" t="s">
        <v>9</v>
      </c>
      <c r="F17" s="137"/>
      <c r="G17" s="137">
        <v>40</v>
      </c>
      <c r="H17" s="277"/>
      <c r="I17" s="78">
        <f t="shared" si="0"/>
        <v>40</v>
      </c>
    </row>
    <row r="18" spans="1:12" ht="15" customHeight="1" x14ac:dyDescent="0.2">
      <c r="A18" s="52">
        <v>8</v>
      </c>
      <c r="B18" s="197" t="s">
        <v>248</v>
      </c>
      <c r="C18" s="197"/>
      <c r="D18" s="197" t="s">
        <v>132</v>
      </c>
      <c r="E18" s="197" t="s">
        <v>28</v>
      </c>
      <c r="F18" s="137">
        <v>15</v>
      </c>
      <c r="G18" s="137">
        <v>17</v>
      </c>
      <c r="H18" s="277"/>
      <c r="I18" s="78">
        <f t="shared" si="0"/>
        <v>32</v>
      </c>
      <c r="K18" s="43"/>
      <c r="L18" s="43"/>
    </row>
    <row r="19" spans="1:12" ht="15" customHeight="1" x14ac:dyDescent="0.25">
      <c r="A19" s="52">
        <v>9</v>
      </c>
      <c r="B19" s="8" t="s">
        <v>248</v>
      </c>
      <c r="C19" s="8"/>
      <c r="D19" s="8" t="s">
        <v>132</v>
      </c>
      <c r="E19" s="8" t="s">
        <v>71</v>
      </c>
      <c r="F19" s="137">
        <v>17</v>
      </c>
      <c r="G19" s="137">
        <v>15</v>
      </c>
      <c r="H19" s="277"/>
      <c r="I19" s="78">
        <f t="shared" si="0"/>
        <v>32</v>
      </c>
    </row>
    <row r="20" spans="1:12" ht="15" customHeight="1" x14ac:dyDescent="0.25">
      <c r="A20" s="52">
        <v>10</v>
      </c>
      <c r="B20" s="8" t="s">
        <v>248</v>
      </c>
      <c r="C20" s="8"/>
      <c r="D20" s="8" t="s">
        <v>132</v>
      </c>
      <c r="E20" s="8" t="s">
        <v>69</v>
      </c>
      <c r="F20" s="137"/>
      <c r="G20" s="137">
        <v>20</v>
      </c>
      <c r="H20" s="277"/>
      <c r="I20" s="78">
        <f t="shared" si="0"/>
        <v>20</v>
      </c>
    </row>
    <row r="21" spans="1:12" ht="15" customHeight="1" x14ac:dyDescent="0.25">
      <c r="A21" s="52">
        <v>11</v>
      </c>
      <c r="B21" s="8" t="s">
        <v>248</v>
      </c>
      <c r="C21" s="8"/>
      <c r="D21" s="8" t="s">
        <v>132</v>
      </c>
      <c r="E21" s="8" t="s">
        <v>0</v>
      </c>
      <c r="F21" s="137">
        <v>20</v>
      </c>
      <c r="G21" s="137"/>
      <c r="H21" s="277"/>
      <c r="I21" s="78">
        <f t="shared" si="0"/>
        <v>20</v>
      </c>
    </row>
    <row r="22" spans="1:12" ht="15" customHeight="1" thickBot="1" x14ac:dyDescent="0.25">
      <c r="A22" s="80">
        <v>12</v>
      </c>
      <c r="B22" s="86" t="s">
        <v>248</v>
      </c>
      <c r="C22" s="86"/>
      <c r="D22" s="86" t="s">
        <v>132</v>
      </c>
      <c r="E22" s="86" t="s">
        <v>5</v>
      </c>
      <c r="F22" s="138">
        <v>16</v>
      </c>
      <c r="G22" s="138"/>
      <c r="H22" s="279"/>
      <c r="I22" s="92">
        <f t="shared" si="0"/>
        <v>16</v>
      </c>
      <c r="K22" s="43"/>
      <c r="L22" s="43"/>
    </row>
    <row r="23" spans="1:12" ht="15" customHeight="1" x14ac:dyDescent="0.2">
      <c r="A23" s="51">
        <v>1</v>
      </c>
      <c r="B23" s="81" t="s">
        <v>137</v>
      </c>
      <c r="C23" s="81" t="s">
        <v>147</v>
      </c>
      <c r="D23" s="81" t="s">
        <v>131</v>
      </c>
      <c r="E23" s="53" t="s">
        <v>13</v>
      </c>
      <c r="F23" s="273"/>
      <c r="G23" s="155">
        <v>45</v>
      </c>
      <c r="H23" s="125">
        <v>50</v>
      </c>
      <c r="I23" s="78">
        <f t="shared" si="0"/>
        <v>95</v>
      </c>
      <c r="K23" s="43"/>
      <c r="L23" s="43"/>
    </row>
    <row r="24" spans="1:12" ht="15" customHeight="1" x14ac:dyDescent="0.2">
      <c r="A24" s="52">
        <v>2</v>
      </c>
      <c r="B24" s="197" t="s">
        <v>137</v>
      </c>
      <c r="C24" s="197" t="s">
        <v>147</v>
      </c>
      <c r="D24" s="197" t="s">
        <v>131</v>
      </c>
      <c r="E24" s="202" t="s">
        <v>3</v>
      </c>
      <c r="F24" s="274"/>
      <c r="G24" s="137">
        <v>50</v>
      </c>
      <c r="H24" s="127">
        <v>45</v>
      </c>
      <c r="I24" s="78">
        <f t="shared" si="0"/>
        <v>95</v>
      </c>
      <c r="K24" s="43"/>
      <c r="L24" s="43"/>
    </row>
    <row r="25" spans="1:12" ht="15" customHeight="1" x14ac:dyDescent="0.2">
      <c r="A25" s="52">
        <v>3</v>
      </c>
      <c r="B25" s="8" t="s">
        <v>137</v>
      </c>
      <c r="C25" s="8" t="s">
        <v>147</v>
      </c>
      <c r="D25" s="8" t="s">
        <v>131</v>
      </c>
      <c r="E25" s="8" t="s">
        <v>4</v>
      </c>
      <c r="F25" s="274"/>
      <c r="G25" s="137">
        <v>23</v>
      </c>
      <c r="H25" s="127">
        <v>40</v>
      </c>
      <c r="I25" s="78">
        <f t="shared" si="0"/>
        <v>63</v>
      </c>
      <c r="K25" s="43"/>
      <c r="L25" s="43"/>
    </row>
    <row r="26" spans="1:12" ht="15" customHeight="1" x14ac:dyDescent="0.2">
      <c r="A26" s="52">
        <v>4</v>
      </c>
      <c r="B26" s="8" t="s">
        <v>137</v>
      </c>
      <c r="C26" s="8" t="s">
        <v>147</v>
      </c>
      <c r="D26" s="8" t="s">
        <v>131</v>
      </c>
      <c r="E26" s="8" t="s">
        <v>44</v>
      </c>
      <c r="F26" s="274"/>
      <c r="G26" s="137">
        <v>35</v>
      </c>
      <c r="H26" s="127">
        <v>23</v>
      </c>
      <c r="I26" s="78">
        <f t="shared" si="0"/>
        <v>58</v>
      </c>
      <c r="K26" s="43"/>
      <c r="L26" s="43"/>
    </row>
    <row r="27" spans="1:12" ht="15" customHeight="1" x14ac:dyDescent="0.2">
      <c r="A27" s="52">
        <v>5</v>
      </c>
      <c r="B27" s="8" t="s">
        <v>137</v>
      </c>
      <c r="C27" s="8" t="s">
        <v>147</v>
      </c>
      <c r="D27" s="8" t="s">
        <v>131</v>
      </c>
      <c r="E27" s="24" t="s">
        <v>5</v>
      </c>
      <c r="F27" s="274"/>
      <c r="G27" s="137"/>
      <c r="H27" s="127">
        <v>23</v>
      </c>
      <c r="I27" s="78">
        <f t="shared" si="0"/>
        <v>23</v>
      </c>
      <c r="K27" s="43"/>
      <c r="L27" s="43"/>
    </row>
    <row r="28" spans="1:12" ht="15" customHeight="1" x14ac:dyDescent="0.2">
      <c r="A28" s="52">
        <v>6</v>
      </c>
      <c r="B28" s="8" t="s">
        <v>137</v>
      </c>
      <c r="C28" s="8" t="s">
        <v>147</v>
      </c>
      <c r="D28" s="8" t="s">
        <v>131</v>
      </c>
      <c r="E28" s="8" t="s">
        <v>973</v>
      </c>
      <c r="F28" s="274"/>
      <c r="G28" s="137">
        <v>11</v>
      </c>
      <c r="H28" s="127">
        <v>9</v>
      </c>
      <c r="I28" s="78">
        <f t="shared" si="0"/>
        <v>20</v>
      </c>
      <c r="K28" s="43"/>
      <c r="L28" s="43"/>
    </row>
    <row r="29" spans="1:12" ht="15" customHeight="1" x14ac:dyDescent="0.2">
      <c r="A29" s="52">
        <v>7</v>
      </c>
      <c r="B29" s="197" t="s">
        <v>137</v>
      </c>
      <c r="C29" s="197" t="s">
        <v>147</v>
      </c>
      <c r="D29" s="197" t="s">
        <v>131</v>
      </c>
      <c r="E29" s="202" t="s">
        <v>28</v>
      </c>
      <c r="F29" s="274"/>
      <c r="G29" s="137"/>
      <c r="H29" s="127">
        <v>16</v>
      </c>
      <c r="I29" s="78">
        <f t="shared" si="0"/>
        <v>16</v>
      </c>
      <c r="K29" s="43"/>
      <c r="L29" s="43"/>
    </row>
    <row r="30" spans="1:12" ht="15" customHeight="1" x14ac:dyDescent="0.2">
      <c r="A30" s="52">
        <v>8</v>
      </c>
      <c r="B30" s="8" t="s">
        <v>137</v>
      </c>
      <c r="C30" s="8" t="s">
        <v>147</v>
      </c>
      <c r="D30" s="8" t="s">
        <v>131</v>
      </c>
      <c r="E30" s="8" t="s">
        <v>382</v>
      </c>
      <c r="F30" s="274"/>
      <c r="G30" s="137">
        <v>16</v>
      </c>
      <c r="H30" s="127"/>
      <c r="I30" s="78">
        <f t="shared" si="0"/>
        <v>16</v>
      </c>
      <c r="K30" s="43"/>
      <c r="L30" s="43"/>
    </row>
    <row r="31" spans="1:12" ht="15" customHeight="1" x14ac:dyDescent="0.2">
      <c r="A31" s="52">
        <v>9</v>
      </c>
      <c r="B31" s="8" t="s">
        <v>137</v>
      </c>
      <c r="C31" s="8" t="s">
        <v>147</v>
      </c>
      <c r="D31" s="8" t="s">
        <v>131</v>
      </c>
      <c r="E31" s="8" t="s">
        <v>12</v>
      </c>
      <c r="F31" s="274"/>
      <c r="G31" s="137"/>
      <c r="H31" s="127">
        <v>15</v>
      </c>
      <c r="I31" s="78">
        <f t="shared" si="0"/>
        <v>15</v>
      </c>
      <c r="K31" s="43"/>
      <c r="L31" s="43"/>
    </row>
    <row r="32" spans="1:12" ht="15" customHeight="1" x14ac:dyDescent="0.2">
      <c r="A32" s="52">
        <v>10</v>
      </c>
      <c r="B32" s="8" t="s">
        <v>137</v>
      </c>
      <c r="C32" s="8" t="s">
        <v>147</v>
      </c>
      <c r="D32" s="8" t="s">
        <v>131</v>
      </c>
      <c r="E32" s="8" t="s">
        <v>11</v>
      </c>
      <c r="F32" s="274"/>
      <c r="G32" s="137">
        <v>13</v>
      </c>
      <c r="H32" s="127"/>
      <c r="I32" s="78">
        <f t="shared" si="0"/>
        <v>13</v>
      </c>
      <c r="K32" s="43"/>
      <c r="L32" s="43"/>
    </row>
    <row r="33" spans="1:12" ht="15" customHeight="1" x14ac:dyDescent="0.2">
      <c r="A33" s="52">
        <v>11</v>
      </c>
      <c r="B33" s="197" t="s">
        <v>137</v>
      </c>
      <c r="C33" s="197" t="s">
        <v>147</v>
      </c>
      <c r="D33" s="197" t="s">
        <v>131</v>
      </c>
      <c r="E33" s="197" t="s">
        <v>8</v>
      </c>
      <c r="F33" s="274"/>
      <c r="G33" s="137">
        <v>9</v>
      </c>
      <c r="H33" s="127"/>
      <c r="I33" s="78">
        <f t="shared" si="0"/>
        <v>9</v>
      </c>
      <c r="K33" s="43"/>
      <c r="L33" s="43"/>
    </row>
    <row r="34" spans="1:12" ht="15" customHeight="1" x14ac:dyDescent="0.2">
      <c r="A34" s="52">
        <v>12</v>
      </c>
      <c r="B34" s="8" t="s">
        <v>137</v>
      </c>
      <c r="C34" s="8" t="s">
        <v>147</v>
      </c>
      <c r="D34" s="8" t="s">
        <v>131</v>
      </c>
      <c r="E34" s="8" t="s">
        <v>807</v>
      </c>
      <c r="F34" s="274"/>
      <c r="G34" s="137"/>
      <c r="H34" s="127">
        <v>7</v>
      </c>
      <c r="I34" s="78">
        <f t="shared" si="0"/>
        <v>7</v>
      </c>
      <c r="K34" s="43"/>
      <c r="L34" s="43"/>
    </row>
    <row r="35" spans="1:12" ht="15" customHeight="1" thickBot="1" x14ac:dyDescent="0.25">
      <c r="A35" s="80">
        <v>13</v>
      </c>
      <c r="B35" s="86" t="s">
        <v>137</v>
      </c>
      <c r="C35" s="86" t="s">
        <v>147</v>
      </c>
      <c r="D35" s="86" t="s">
        <v>131</v>
      </c>
      <c r="E35" s="86" t="s">
        <v>57</v>
      </c>
      <c r="F35" s="276"/>
      <c r="G35" s="138"/>
      <c r="H35" s="129">
        <v>6</v>
      </c>
      <c r="I35" s="78">
        <f t="shared" si="0"/>
        <v>6</v>
      </c>
      <c r="K35" s="43"/>
      <c r="L35" s="43"/>
    </row>
    <row r="36" spans="1:12" ht="15" customHeight="1" x14ac:dyDescent="0.2">
      <c r="A36" s="51">
        <v>1</v>
      </c>
      <c r="B36" s="81" t="s">
        <v>137</v>
      </c>
      <c r="C36" s="81" t="s">
        <v>147</v>
      </c>
      <c r="D36" s="81" t="s">
        <v>132</v>
      </c>
      <c r="E36" s="81" t="s">
        <v>4</v>
      </c>
      <c r="F36" s="273"/>
      <c r="G36" s="155">
        <v>45</v>
      </c>
      <c r="H36" s="125">
        <v>50</v>
      </c>
      <c r="I36" s="82">
        <f t="shared" si="0"/>
        <v>95</v>
      </c>
      <c r="K36" s="43"/>
      <c r="L36" s="43"/>
    </row>
    <row r="37" spans="1:12" ht="15" customHeight="1" x14ac:dyDescent="0.2">
      <c r="A37" s="52">
        <v>2</v>
      </c>
      <c r="B37" s="8" t="s">
        <v>137</v>
      </c>
      <c r="C37" s="8" t="s">
        <v>147</v>
      </c>
      <c r="D37" s="8" t="s">
        <v>132</v>
      </c>
      <c r="E37" s="11" t="s">
        <v>13</v>
      </c>
      <c r="F37" s="274"/>
      <c r="G37" s="137">
        <v>23</v>
      </c>
      <c r="H37" s="127">
        <v>35</v>
      </c>
      <c r="I37" s="78">
        <f t="shared" si="0"/>
        <v>58</v>
      </c>
      <c r="K37" s="43"/>
      <c r="L37" s="43"/>
    </row>
    <row r="38" spans="1:12" ht="15" customHeight="1" x14ac:dyDescent="0.2">
      <c r="A38" s="52">
        <v>3</v>
      </c>
      <c r="B38" s="197" t="s">
        <v>137</v>
      </c>
      <c r="C38" s="197" t="s">
        <v>147</v>
      </c>
      <c r="D38" s="197" t="s">
        <v>132</v>
      </c>
      <c r="E38" s="197" t="s">
        <v>8</v>
      </c>
      <c r="F38" s="274"/>
      <c r="G38" s="137">
        <v>50</v>
      </c>
      <c r="H38" s="127"/>
      <c r="I38" s="78">
        <f t="shared" si="0"/>
        <v>50</v>
      </c>
      <c r="K38" s="43"/>
      <c r="L38" s="43"/>
    </row>
    <row r="39" spans="1:12" ht="15" customHeight="1" x14ac:dyDescent="0.2">
      <c r="A39" s="52">
        <v>4</v>
      </c>
      <c r="B39" s="8" t="s">
        <v>137</v>
      </c>
      <c r="C39" s="8" t="s">
        <v>147</v>
      </c>
      <c r="D39" s="8" t="s">
        <v>132</v>
      </c>
      <c r="E39" s="8" t="s">
        <v>44</v>
      </c>
      <c r="F39" s="274"/>
      <c r="G39" s="137">
        <v>35</v>
      </c>
      <c r="H39" s="127">
        <v>14</v>
      </c>
      <c r="I39" s="78">
        <f t="shared" si="0"/>
        <v>49</v>
      </c>
      <c r="K39" s="43"/>
      <c r="L39" s="43"/>
    </row>
    <row r="40" spans="1:12" ht="15" customHeight="1" x14ac:dyDescent="0.2">
      <c r="A40" s="52">
        <v>5</v>
      </c>
      <c r="B40" s="8" t="s">
        <v>137</v>
      </c>
      <c r="C40" s="8" t="s">
        <v>147</v>
      </c>
      <c r="D40" s="8" t="s">
        <v>132</v>
      </c>
      <c r="E40" s="8" t="s">
        <v>12</v>
      </c>
      <c r="F40" s="274"/>
      <c r="G40" s="137">
        <v>23</v>
      </c>
      <c r="H40" s="127">
        <v>23</v>
      </c>
      <c r="I40" s="78">
        <f t="shared" si="0"/>
        <v>46</v>
      </c>
      <c r="K40" s="43"/>
      <c r="L40" s="43"/>
    </row>
    <row r="41" spans="1:12" ht="15" customHeight="1" x14ac:dyDescent="0.2">
      <c r="A41" s="52">
        <v>6</v>
      </c>
      <c r="B41" s="8" t="s">
        <v>137</v>
      </c>
      <c r="C41" s="8" t="s">
        <v>147</v>
      </c>
      <c r="D41" s="8" t="s">
        <v>132</v>
      </c>
      <c r="E41" s="24" t="s">
        <v>9</v>
      </c>
      <c r="F41" s="274"/>
      <c r="G41" s="137"/>
      <c r="H41" s="127">
        <v>40</v>
      </c>
      <c r="I41" s="78">
        <f t="shared" si="0"/>
        <v>40</v>
      </c>
      <c r="K41" s="43"/>
      <c r="L41" s="43"/>
    </row>
    <row r="42" spans="1:12" ht="15" customHeight="1" x14ac:dyDescent="0.2">
      <c r="A42" s="52">
        <v>7</v>
      </c>
      <c r="B42" s="197" t="s">
        <v>137</v>
      </c>
      <c r="C42" s="197" t="s">
        <v>147</v>
      </c>
      <c r="D42" s="197" t="s">
        <v>132</v>
      </c>
      <c r="E42" s="197" t="s">
        <v>973</v>
      </c>
      <c r="F42" s="274"/>
      <c r="G42" s="137">
        <v>13</v>
      </c>
      <c r="H42" s="127">
        <v>23</v>
      </c>
      <c r="I42" s="78">
        <f t="shared" si="0"/>
        <v>36</v>
      </c>
      <c r="K42" s="43"/>
      <c r="L42" s="43"/>
    </row>
    <row r="43" spans="1:12" ht="15" customHeight="1" x14ac:dyDescent="0.25">
      <c r="A43" s="52">
        <v>8</v>
      </c>
      <c r="B43" s="197" t="s">
        <v>137</v>
      </c>
      <c r="C43" s="197" t="s">
        <v>147</v>
      </c>
      <c r="D43" s="197" t="s">
        <v>132</v>
      </c>
      <c r="E43" s="197" t="s">
        <v>382</v>
      </c>
      <c r="F43" s="274"/>
      <c r="G43" s="137">
        <v>16</v>
      </c>
      <c r="H43" s="127">
        <v>14</v>
      </c>
      <c r="I43" s="78">
        <f t="shared" si="0"/>
        <v>30</v>
      </c>
    </row>
    <row r="44" spans="1:12" ht="15" customHeight="1" x14ac:dyDescent="0.2">
      <c r="A44" s="52">
        <v>9</v>
      </c>
      <c r="B44" s="8" t="s">
        <v>137</v>
      </c>
      <c r="C44" s="8" t="s">
        <v>147</v>
      </c>
      <c r="D44" s="8" t="s">
        <v>132</v>
      </c>
      <c r="E44" s="8" t="s">
        <v>57</v>
      </c>
      <c r="F44" s="274"/>
      <c r="G44" s="137">
        <v>23</v>
      </c>
      <c r="H44" s="127"/>
      <c r="I44" s="78">
        <f t="shared" si="0"/>
        <v>23</v>
      </c>
      <c r="K44" s="43"/>
      <c r="L44" s="43"/>
    </row>
    <row r="45" spans="1:12" ht="15" customHeight="1" x14ac:dyDescent="0.25">
      <c r="A45" s="52">
        <v>10</v>
      </c>
      <c r="B45" s="8" t="s">
        <v>137</v>
      </c>
      <c r="C45" s="8" t="s">
        <v>147</v>
      </c>
      <c r="D45" s="8" t="s">
        <v>132</v>
      </c>
      <c r="E45" s="24" t="s">
        <v>54</v>
      </c>
      <c r="F45" s="274"/>
      <c r="G45" s="137">
        <v>15</v>
      </c>
      <c r="H45" s="127"/>
      <c r="I45" s="78">
        <f t="shared" si="0"/>
        <v>15</v>
      </c>
    </row>
    <row r="46" spans="1:12" ht="15" customHeight="1" x14ac:dyDescent="0.2">
      <c r="A46" s="52">
        <v>11</v>
      </c>
      <c r="B46" s="8" t="s">
        <v>137</v>
      </c>
      <c r="C46" s="8" t="s">
        <v>147</v>
      </c>
      <c r="D46" s="8" t="s">
        <v>132</v>
      </c>
      <c r="E46" s="24" t="s">
        <v>7</v>
      </c>
      <c r="F46" s="274"/>
      <c r="G46" s="137"/>
      <c r="H46" s="127">
        <v>14</v>
      </c>
      <c r="I46" s="78">
        <f t="shared" si="0"/>
        <v>14</v>
      </c>
      <c r="K46" s="43"/>
      <c r="L46" s="43"/>
    </row>
    <row r="47" spans="1:12" ht="15" customHeight="1" x14ac:dyDescent="0.2">
      <c r="A47" s="52">
        <v>11</v>
      </c>
      <c r="B47" s="8" t="s">
        <v>137</v>
      </c>
      <c r="C47" s="8" t="s">
        <v>147</v>
      </c>
      <c r="D47" s="8" t="s">
        <v>132</v>
      </c>
      <c r="E47" s="8" t="s">
        <v>28</v>
      </c>
      <c r="F47" s="274"/>
      <c r="G47" s="137"/>
      <c r="H47" s="127">
        <v>14</v>
      </c>
      <c r="I47" s="78">
        <f t="shared" si="0"/>
        <v>14</v>
      </c>
      <c r="K47" s="43"/>
      <c r="L47" s="43"/>
    </row>
    <row r="48" spans="1:12" ht="15" customHeight="1" thickBot="1" x14ac:dyDescent="0.3">
      <c r="A48" s="80">
        <v>13</v>
      </c>
      <c r="B48" s="86" t="s">
        <v>137</v>
      </c>
      <c r="C48" s="86" t="s">
        <v>147</v>
      </c>
      <c r="D48" s="86" t="s">
        <v>132</v>
      </c>
      <c r="E48" s="86" t="s">
        <v>11</v>
      </c>
      <c r="F48" s="276"/>
      <c r="G48" s="138">
        <v>10</v>
      </c>
      <c r="H48" s="129"/>
      <c r="I48" s="92">
        <f t="shared" si="0"/>
        <v>10</v>
      </c>
    </row>
    <row r="49" spans="1:9" ht="15" customHeight="1" x14ac:dyDescent="0.25">
      <c r="A49" s="51">
        <v>1</v>
      </c>
      <c r="B49" s="81" t="s">
        <v>70</v>
      </c>
      <c r="C49" s="81" t="s">
        <v>148</v>
      </c>
      <c r="D49" s="81" t="s">
        <v>130</v>
      </c>
      <c r="E49" s="81" t="s">
        <v>3</v>
      </c>
      <c r="F49" s="273"/>
      <c r="G49" s="155"/>
      <c r="H49" s="125">
        <v>50</v>
      </c>
      <c r="I49" s="78">
        <f t="shared" si="0"/>
        <v>50</v>
      </c>
    </row>
    <row r="50" spans="1:9" ht="15" customHeight="1" x14ac:dyDescent="0.25">
      <c r="A50" s="52">
        <v>2</v>
      </c>
      <c r="B50" s="197" t="s">
        <v>70</v>
      </c>
      <c r="C50" s="197" t="s">
        <v>148</v>
      </c>
      <c r="D50" s="197" t="s">
        <v>130</v>
      </c>
      <c r="E50" s="197" t="s">
        <v>2</v>
      </c>
      <c r="F50" s="274"/>
      <c r="G50" s="137"/>
      <c r="H50" s="127">
        <v>45</v>
      </c>
      <c r="I50" s="78">
        <f t="shared" si="0"/>
        <v>45</v>
      </c>
    </row>
    <row r="51" spans="1:9" ht="15" customHeight="1" x14ac:dyDescent="0.25">
      <c r="A51" s="52">
        <v>3</v>
      </c>
      <c r="B51" s="197" t="s">
        <v>70</v>
      </c>
      <c r="C51" s="197" t="s">
        <v>148</v>
      </c>
      <c r="D51" s="197" t="s">
        <v>130</v>
      </c>
      <c r="E51" s="197" t="s">
        <v>5</v>
      </c>
      <c r="F51" s="274"/>
      <c r="G51" s="137"/>
      <c r="H51" s="127">
        <v>40</v>
      </c>
      <c r="I51" s="78">
        <f t="shared" si="0"/>
        <v>40</v>
      </c>
    </row>
    <row r="52" spans="1:9" ht="15" customHeight="1" thickBot="1" x14ac:dyDescent="0.3">
      <c r="A52" s="80">
        <v>4</v>
      </c>
      <c r="B52" s="179" t="s">
        <v>70</v>
      </c>
      <c r="C52" s="179" t="s">
        <v>148</v>
      </c>
      <c r="D52" s="179" t="s">
        <v>130</v>
      </c>
      <c r="E52" s="179" t="s">
        <v>75</v>
      </c>
      <c r="F52" s="276"/>
      <c r="G52" s="138"/>
      <c r="H52" s="129">
        <v>30</v>
      </c>
      <c r="I52" s="78">
        <f t="shared" si="0"/>
        <v>30</v>
      </c>
    </row>
    <row r="53" spans="1:9" ht="15" customHeight="1" x14ac:dyDescent="0.25">
      <c r="A53" s="51">
        <v>1</v>
      </c>
      <c r="B53" s="81" t="s">
        <v>138</v>
      </c>
      <c r="C53" s="81"/>
      <c r="D53" s="81" t="s">
        <v>131</v>
      </c>
      <c r="E53" s="53" t="s">
        <v>13</v>
      </c>
      <c r="F53" s="155">
        <v>45</v>
      </c>
      <c r="G53" s="155">
        <v>45</v>
      </c>
      <c r="H53" s="286"/>
      <c r="I53" s="82">
        <f t="shared" si="0"/>
        <v>90</v>
      </c>
    </row>
    <row r="54" spans="1:9" ht="15" customHeight="1" x14ac:dyDescent="0.25">
      <c r="A54" s="52">
        <v>2</v>
      </c>
      <c r="B54" s="197" t="s">
        <v>138</v>
      </c>
      <c r="C54" s="197"/>
      <c r="D54" s="197" t="s">
        <v>131</v>
      </c>
      <c r="E54" s="228" t="s">
        <v>3</v>
      </c>
      <c r="F54" s="137">
        <v>50</v>
      </c>
      <c r="G54" s="137">
        <v>40</v>
      </c>
      <c r="H54" s="277"/>
      <c r="I54" s="78">
        <f t="shared" si="0"/>
        <v>90</v>
      </c>
    </row>
    <row r="55" spans="1:9" ht="15" customHeight="1" x14ac:dyDescent="0.25">
      <c r="A55" s="52">
        <v>3</v>
      </c>
      <c r="B55" s="197" t="s">
        <v>138</v>
      </c>
      <c r="C55" s="197"/>
      <c r="D55" s="197" t="s">
        <v>131</v>
      </c>
      <c r="E55" s="197" t="s">
        <v>4</v>
      </c>
      <c r="F55" s="137">
        <v>20</v>
      </c>
      <c r="G55" s="137">
        <v>35</v>
      </c>
      <c r="H55" s="277"/>
      <c r="I55" s="78">
        <f t="shared" si="0"/>
        <v>55</v>
      </c>
    </row>
    <row r="56" spans="1:9" ht="15" customHeight="1" x14ac:dyDescent="0.25">
      <c r="A56" s="52">
        <v>4</v>
      </c>
      <c r="B56" s="8" t="s">
        <v>138</v>
      </c>
      <c r="C56" s="8"/>
      <c r="D56" s="8" t="s">
        <v>131</v>
      </c>
      <c r="E56" s="8" t="s">
        <v>12</v>
      </c>
      <c r="F56" s="137">
        <v>30</v>
      </c>
      <c r="G56" s="137">
        <v>25</v>
      </c>
      <c r="H56" s="277"/>
      <c r="I56" s="78">
        <f t="shared" si="0"/>
        <v>55</v>
      </c>
    </row>
    <row r="57" spans="1:9" ht="15" customHeight="1" x14ac:dyDescent="0.25">
      <c r="A57" s="52">
        <v>5</v>
      </c>
      <c r="B57" s="8" t="s">
        <v>138</v>
      </c>
      <c r="C57" s="8"/>
      <c r="D57" s="8" t="s">
        <v>131</v>
      </c>
      <c r="E57" s="8" t="s">
        <v>9</v>
      </c>
      <c r="F57" s="137"/>
      <c r="G57" s="137">
        <v>50</v>
      </c>
      <c r="H57" s="277"/>
      <c r="I57" s="78">
        <f t="shared" si="0"/>
        <v>50</v>
      </c>
    </row>
    <row r="58" spans="1:9" ht="15" customHeight="1" x14ac:dyDescent="0.25">
      <c r="A58" s="52">
        <v>6</v>
      </c>
      <c r="B58" s="8" t="s">
        <v>138</v>
      </c>
      <c r="C58" s="8"/>
      <c r="D58" s="8" t="s">
        <v>131</v>
      </c>
      <c r="E58" s="34" t="s">
        <v>7</v>
      </c>
      <c r="F58" s="137">
        <v>40</v>
      </c>
      <c r="G58" s="137"/>
      <c r="H58" s="277"/>
      <c r="I58" s="78">
        <f t="shared" si="0"/>
        <v>40</v>
      </c>
    </row>
    <row r="59" spans="1:9" ht="15" customHeight="1" x14ac:dyDescent="0.25">
      <c r="A59" s="52">
        <v>7</v>
      </c>
      <c r="B59" s="8" t="s">
        <v>138</v>
      </c>
      <c r="C59" s="8"/>
      <c r="D59" s="8" t="s">
        <v>131</v>
      </c>
      <c r="E59" s="8" t="s">
        <v>0</v>
      </c>
      <c r="F59" s="137">
        <v>35</v>
      </c>
      <c r="G59" s="137"/>
      <c r="H59" s="277"/>
      <c r="I59" s="78">
        <f t="shared" si="0"/>
        <v>35</v>
      </c>
    </row>
    <row r="60" spans="1:9" ht="15" customHeight="1" x14ac:dyDescent="0.25">
      <c r="A60" s="52">
        <v>8</v>
      </c>
      <c r="B60" s="8" t="s">
        <v>138</v>
      </c>
      <c r="C60" s="8"/>
      <c r="D60" s="8" t="s">
        <v>131</v>
      </c>
      <c r="E60" s="34" t="s">
        <v>382</v>
      </c>
      <c r="F60" s="137"/>
      <c r="G60" s="137">
        <v>30</v>
      </c>
      <c r="H60" s="277"/>
      <c r="I60" s="78">
        <f t="shared" si="0"/>
        <v>30</v>
      </c>
    </row>
    <row r="61" spans="1:9" ht="15" customHeight="1" x14ac:dyDescent="0.25">
      <c r="A61" s="52">
        <v>9</v>
      </c>
      <c r="B61" s="8" t="s">
        <v>138</v>
      </c>
      <c r="C61" s="8"/>
      <c r="D61" s="8" t="s">
        <v>131</v>
      </c>
      <c r="E61" s="8" t="s">
        <v>2</v>
      </c>
      <c r="F61" s="137">
        <v>25</v>
      </c>
      <c r="G61" s="137"/>
      <c r="H61" s="277"/>
      <c r="I61" s="78">
        <f t="shared" si="0"/>
        <v>25</v>
      </c>
    </row>
    <row r="62" spans="1:9" ht="15" customHeight="1" thickBot="1" x14ac:dyDescent="0.3">
      <c r="A62" s="80">
        <v>10</v>
      </c>
      <c r="B62" s="179" t="s">
        <v>138</v>
      </c>
      <c r="C62" s="179"/>
      <c r="D62" s="179" t="s">
        <v>131</v>
      </c>
      <c r="E62" s="227" t="s">
        <v>44</v>
      </c>
      <c r="F62" s="138"/>
      <c r="G62" s="138">
        <v>20</v>
      </c>
      <c r="H62" s="279"/>
      <c r="I62" s="92">
        <f t="shared" si="0"/>
        <v>20</v>
      </c>
    </row>
    <row r="63" spans="1:9" ht="15" customHeight="1" x14ac:dyDescent="0.25">
      <c r="A63" s="51">
        <v>1</v>
      </c>
      <c r="B63" s="81" t="s">
        <v>138</v>
      </c>
      <c r="C63" s="81"/>
      <c r="D63" s="81" t="s">
        <v>132</v>
      </c>
      <c r="E63" s="53" t="s">
        <v>13</v>
      </c>
      <c r="F63" s="155">
        <v>50</v>
      </c>
      <c r="G63" s="155">
        <v>50</v>
      </c>
      <c r="H63" s="286"/>
      <c r="I63" s="78">
        <f t="shared" si="0"/>
        <v>100</v>
      </c>
    </row>
    <row r="64" spans="1:9" ht="15" customHeight="1" x14ac:dyDescent="0.25">
      <c r="A64" s="52">
        <v>2</v>
      </c>
      <c r="B64" s="8" t="s">
        <v>138</v>
      </c>
      <c r="C64" s="8"/>
      <c r="D64" s="8" t="s">
        <v>132</v>
      </c>
      <c r="E64" s="34" t="s">
        <v>2</v>
      </c>
      <c r="F64" s="137">
        <v>40</v>
      </c>
      <c r="G64" s="137">
        <v>35</v>
      </c>
      <c r="H64" s="277"/>
      <c r="I64" s="78">
        <f t="shared" si="0"/>
        <v>75</v>
      </c>
    </row>
    <row r="65" spans="1:9" ht="15" customHeight="1" x14ac:dyDescent="0.25">
      <c r="A65" s="52">
        <v>3</v>
      </c>
      <c r="B65" s="8" t="s">
        <v>138</v>
      </c>
      <c r="C65" s="8"/>
      <c r="D65" s="8" t="s">
        <v>132</v>
      </c>
      <c r="E65" s="8" t="s">
        <v>90</v>
      </c>
      <c r="F65" s="137">
        <v>23</v>
      </c>
      <c r="G65" s="137">
        <v>45</v>
      </c>
      <c r="H65" s="277"/>
      <c r="I65" s="78">
        <f t="shared" si="0"/>
        <v>68</v>
      </c>
    </row>
    <row r="66" spans="1:9" ht="15" customHeight="1" x14ac:dyDescent="0.25">
      <c r="A66" s="52">
        <v>4</v>
      </c>
      <c r="B66" s="8" t="s">
        <v>138</v>
      </c>
      <c r="C66" s="8"/>
      <c r="D66" s="8" t="s">
        <v>132</v>
      </c>
      <c r="E66" s="34" t="s">
        <v>12</v>
      </c>
      <c r="F66" s="137">
        <v>35</v>
      </c>
      <c r="G66" s="137">
        <v>30</v>
      </c>
      <c r="H66" s="277"/>
      <c r="I66" s="78">
        <f t="shared" si="0"/>
        <v>65</v>
      </c>
    </row>
    <row r="67" spans="1:9" ht="15" customHeight="1" x14ac:dyDescent="0.25">
      <c r="A67" s="52">
        <v>5</v>
      </c>
      <c r="B67" s="8" t="s">
        <v>138</v>
      </c>
      <c r="C67" s="8"/>
      <c r="D67" s="8" t="s">
        <v>132</v>
      </c>
      <c r="E67" s="34" t="s">
        <v>382</v>
      </c>
      <c r="F67" s="137">
        <v>23</v>
      </c>
      <c r="G67" s="137">
        <v>40</v>
      </c>
      <c r="H67" s="277"/>
      <c r="I67" s="78">
        <f t="shared" si="0"/>
        <v>63</v>
      </c>
    </row>
    <row r="68" spans="1:9" ht="15" customHeight="1" x14ac:dyDescent="0.25">
      <c r="A68" s="52">
        <v>6</v>
      </c>
      <c r="B68" s="8" t="s">
        <v>138</v>
      </c>
      <c r="C68" s="8"/>
      <c r="D68" s="8" t="s">
        <v>132</v>
      </c>
      <c r="E68" s="34" t="s">
        <v>4</v>
      </c>
      <c r="F68" s="137">
        <v>45</v>
      </c>
      <c r="G68" s="137"/>
      <c r="H68" s="277"/>
      <c r="I68" s="78">
        <f t="shared" si="0"/>
        <v>45</v>
      </c>
    </row>
    <row r="69" spans="1:9" ht="15" customHeight="1" x14ac:dyDescent="0.25">
      <c r="A69" s="52">
        <v>7</v>
      </c>
      <c r="B69" s="8" t="s">
        <v>138</v>
      </c>
      <c r="C69" s="8"/>
      <c r="D69" s="8" t="s">
        <v>132</v>
      </c>
      <c r="E69" s="34" t="s">
        <v>0</v>
      </c>
      <c r="F69" s="137">
        <v>23</v>
      </c>
      <c r="G69" s="137">
        <v>17</v>
      </c>
      <c r="H69" s="277"/>
      <c r="I69" s="78">
        <f t="shared" si="0"/>
        <v>40</v>
      </c>
    </row>
    <row r="70" spans="1:9" ht="15" customHeight="1" x14ac:dyDescent="0.25">
      <c r="A70" s="52">
        <v>8</v>
      </c>
      <c r="B70" s="8" t="s">
        <v>138</v>
      </c>
      <c r="C70" s="8"/>
      <c r="D70" s="8" t="s">
        <v>132</v>
      </c>
      <c r="E70" s="34" t="s">
        <v>14</v>
      </c>
      <c r="F70" s="137"/>
      <c r="G70" s="137">
        <v>25</v>
      </c>
      <c r="H70" s="277"/>
      <c r="I70" s="78">
        <f t="shared" ref="I70:I106" si="1">F70+G70+H70</f>
        <v>25</v>
      </c>
    </row>
    <row r="71" spans="1:9" ht="15" customHeight="1" x14ac:dyDescent="0.25">
      <c r="A71" s="52">
        <v>9</v>
      </c>
      <c r="B71" s="8" t="s">
        <v>138</v>
      </c>
      <c r="C71" s="8"/>
      <c r="D71" s="8" t="s">
        <v>132</v>
      </c>
      <c r="E71" s="8" t="s">
        <v>118</v>
      </c>
      <c r="F71" s="137">
        <v>23</v>
      </c>
      <c r="G71" s="137"/>
      <c r="H71" s="277"/>
      <c r="I71" s="78">
        <f t="shared" si="1"/>
        <v>23</v>
      </c>
    </row>
    <row r="72" spans="1:9" ht="15" customHeight="1" x14ac:dyDescent="0.25">
      <c r="A72" s="52">
        <v>10</v>
      </c>
      <c r="B72" s="8" t="s">
        <v>138</v>
      </c>
      <c r="C72" s="8"/>
      <c r="D72" s="8" t="s">
        <v>132</v>
      </c>
      <c r="E72" s="8" t="s">
        <v>3</v>
      </c>
      <c r="F72" s="137"/>
      <c r="G72" s="137">
        <v>20</v>
      </c>
      <c r="H72" s="277"/>
      <c r="I72" s="78">
        <f t="shared" si="1"/>
        <v>20</v>
      </c>
    </row>
    <row r="73" spans="1:9" ht="15" customHeight="1" x14ac:dyDescent="0.25">
      <c r="A73" s="52">
        <v>11</v>
      </c>
      <c r="B73" s="8" t="s">
        <v>138</v>
      </c>
      <c r="C73" s="8"/>
      <c r="D73" s="8" t="s">
        <v>132</v>
      </c>
      <c r="E73" s="34" t="s">
        <v>76</v>
      </c>
      <c r="F73" s="137"/>
      <c r="G73" s="137">
        <v>16</v>
      </c>
      <c r="H73" s="277"/>
      <c r="I73" s="78">
        <f t="shared" si="1"/>
        <v>16</v>
      </c>
    </row>
    <row r="74" spans="1:9" ht="15" customHeight="1" thickBot="1" x14ac:dyDescent="0.3">
      <c r="A74" s="80">
        <v>12</v>
      </c>
      <c r="B74" s="86" t="s">
        <v>138</v>
      </c>
      <c r="C74" s="86"/>
      <c r="D74" s="86" t="s">
        <v>132</v>
      </c>
      <c r="E74" s="86" t="s">
        <v>931</v>
      </c>
      <c r="F74" s="138">
        <v>16</v>
      </c>
      <c r="G74" s="138"/>
      <c r="H74" s="279"/>
      <c r="I74" s="78">
        <f t="shared" si="1"/>
        <v>16</v>
      </c>
    </row>
    <row r="75" spans="1:9" ht="15" customHeight="1" x14ac:dyDescent="0.25">
      <c r="A75" s="51">
        <v>1</v>
      </c>
      <c r="B75" s="81" t="s">
        <v>139</v>
      </c>
      <c r="C75" s="81"/>
      <c r="D75" s="81" t="s">
        <v>131</v>
      </c>
      <c r="E75" s="81" t="s">
        <v>13</v>
      </c>
      <c r="F75" s="155">
        <v>45</v>
      </c>
      <c r="G75" s="155">
        <v>50</v>
      </c>
      <c r="H75" s="286"/>
      <c r="I75" s="82">
        <f t="shared" si="1"/>
        <v>95</v>
      </c>
    </row>
    <row r="76" spans="1:9" ht="15" customHeight="1" thickBot="1" x14ac:dyDescent="0.3">
      <c r="A76" s="80">
        <v>2</v>
      </c>
      <c r="B76" s="179" t="s">
        <v>139</v>
      </c>
      <c r="C76" s="179"/>
      <c r="D76" s="179" t="s">
        <v>131</v>
      </c>
      <c r="E76" s="178" t="s">
        <v>3</v>
      </c>
      <c r="F76" s="138">
        <v>50</v>
      </c>
      <c r="G76" s="138">
        <v>45</v>
      </c>
      <c r="H76" s="279"/>
      <c r="I76" s="92">
        <f t="shared" si="1"/>
        <v>95</v>
      </c>
    </row>
    <row r="77" spans="1:9" ht="15" customHeight="1" x14ac:dyDescent="0.25">
      <c r="A77" s="51">
        <v>1</v>
      </c>
      <c r="B77" s="81" t="s">
        <v>139</v>
      </c>
      <c r="C77" s="81"/>
      <c r="D77" s="81" t="s">
        <v>132</v>
      </c>
      <c r="E77" s="53" t="s">
        <v>13</v>
      </c>
      <c r="F77" s="155">
        <v>50</v>
      </c>
      <c r="G77" s="155">
        <v>50</v>
      </c>
      <c r="H77" s="286"/>
      <c r="I77" s="78">
        <f t="shared" si="1"/>
        <v>100</v>
      </c>
    </row>
    <row r="78" spans="1:9" ht="15" customHeight="1" x14ac:dyDescent="0.25">
      <c r="A78" s="52">
        <v>2</v>
      </c>
      <c r="B78" s="8" t="s">
        <v>139</v>
      </c>
      <c r="C78" s="8"/>
      <c r="D78" s="8" t="s">
        <v>132</v>
      </c>
      <c r="E78" s="11" t="s">
        <v>91</v>
      </c>
      <c r="F78" s="137">
        <v>35</v>
      </c>
      <c r="G78" s="137">
        <v>40</v>
      </c>
      <c r="H78" s="277"/>
      <c r="I78" s="78">
        <f t="shared" si="1"/>
        <v>75</v>
      </c>
    </row>
    <row r="79" spans="1:9" ht="15" customHeight="1" x14ac:dyDescent="0.25">
      <c r="A79" s="52">
        <v>3</v>
      </c>
      <c r="B79" s="8" t="s">
        <v>139</v>
      </c>
      <c r="C79" s="8"/>
      <c r="D79" s="8" t="s">
        <v>132</v>
      </c>
      <c r="E79" s="8" t="s">
        <v>4</v>
      </c>
      <c r="F79" s="137"/>
      <c r="G79" s="137">
        <v>45</v>
      </c>
      <c r="H79" s="277"/>
      <c r="I79" s="78">
        <f t="shared" si="1"/>
        <v>45</v>
      </c>
    </row>
    <row r="80" spans="1:9" ht="15" customHeight="1" x14ac:dyDescent="0.25">
      <c r="A80" s="52">
        <v>4</v>
      </c>
      <c r="B80" s="8" t="s">
        <v>139</v>
      </c>
      <c r="C80" s="8"/>
      <c r="D80" s="8" t="s">
        <v>132</v>
      </c>
      <c r="E80" s="11" t="s">
        <v>1</v>
      </c>
      <c r="F80" s="137">
        <v>45</v>
      </c>
      <c r="G80" s="137"/>
      <c r="H80" s="277"/>
      <c r="I80" s="78">
        <f t="shared" si="1"/>
        <v>45</v>
      </c>
    </row>
    <row r="81" spans="1:9" ht="15" customHeight="1" x14ac:dyDescent="0.25">
      <c r="A81" s="52">
        <v>5</v>
      </c>
      <c r="B81" s="8" t="s">
        <v>139</v>
      </c>
      <c r="C81" s="8"/>
      <c r="D81" s="8" t="s">
        <v>132</v>
      </c>
      <c r="E81" s="8" t="s">
        <v>58</v>
      </c>
      <c r="F81" s="137">
        <v>40</v>
      </c>
      <c r="G81" s="137"/>
      <c r="H81" s="277"/>
      <c r="I81" s="78">
        <f t="shared" si="1"/>
        <v>40</v>
      </c>
    </row>
    <row r="82" spans="1:9" ht="15" customHeight="1" x14ac:dyDescent="0.25">
      <c r="A82" s="52">
        <v>6</v>
      </c>
      <c r="B82" s="8" t="s">
        <v>139</v>
      </c>
      <c r="C82" s="8"/>
      <c r="D82" s="8" t="s">
        <v>132</v>
      </c>
      <c r="E82" s="8" t="s">
        <v>5</v>
      </c>
      <c r="F82" s="137"/>
      <c r="G82" s="137">
        <v>35</v>
      </c>
      <c r="H82" s="277"/>
      <c r="I82" s="78">
        <f t="shared" si="1"/>
        <v>35</v>
      </c>
    </row>
    <row r="83" spans="1:9" ht="15" customHeight="1" x14ac:dyDescent="0.25">
      <c r="A83" s="52">
        <v>7</v>
      </c>
      <c r="B83" s="8" t="s">
        <v>139</v>
      </c>
      <c r="C83" s="8"/>
      <c r="D83" s="8" t="s">
        <v>132</v>
      </c>
      <c r="E83" s="8" t="s">
        <v>3</v>
      </c>
      <c r="F83" s="137"/>
      <c r="G83" s="137">
        <v>30</v>
      </c>
      <c r="H83" s="277"/>
      <c r="I83" s="78">
        <f t="shared" si="1"/>
        <v>30</v>
      </c>
    </row>
    <row r="84" spans="1:9" ht="15" customHeight="1" x14ac:dyDescent="0.25">
      <c r="A84" s="52">
        <v>8</v>
      </c>
      <c r="B84" s="8" t="s">
        <v>139</v>
      </c>
      <c r="C84" s="8"/>
      <c r="D84" s="8" t="s">
        <v>132</v>
      </c>
      <c r="E84" s="11" t="s">
        <v>932</v>
      </c>
      <c r="F84" s="137">
        <v>30</v>
      </c>
      <c r="G84" s="137"/>
      <c r="H84" s="277"/>
      <c r="I84" s="78">
        <f t="shared" si="1"/>
        <v>30</v>
      </c>
    </row>
    <row r="85" spans="1:9" ht="15" customHeight="1" x14ac:dyDescent="0.25">
      <c r="A85" s="52">
        <v>9</v>
      </c>
      <c r="B85" s="197" t="s">
        <v>139</v>
      </c>
      <c r="C85" s="197"/>
      <c r="D85" s="197" t="s">
        <v>132</v>
      </c>
      <c r="E85" s="197" t="s">
        <v>28</v>
      </c>
      <c r="F85" s="137"/>
      <c r="G85" s="137">
        <v>25</v>
      </c>
      <c r="H85" s="277"/>
      <c r="I85" s="78">
        <f t="shared" si="1"/>
        <v>25</v>
      </c>
    </row>
    <row r="86" spans="1:9" ht="15" customHeight="1" x14ac:dyDescent="0.25">
      <c r="A86" s="52">
        <v>10</v>
      </c>
      <c r="B86" s="8" t="s">
        <v>139</v>
      </c>
      <c r="C86" s="8"/>
      <c r="D86" s="8" t="s">
        <v>132</v>
      </c>
      <c r="E86" s="8" t="s">
        <v>122</v>
      </c>
      <c r="F86" s="137"/>
      <c r="G86" s="137">
        <v>20</v>
      </c>
      <c r="H86" s="277"/>
      <c r="I86" s="78">
        <f t="shared" si="1"/>
        <v>20</v>
      </c>
    </row>
    <row r="87" spans="1:9" ht="15" customHeight="1" thickBot="1" x14ac:dyDescent="0.3">
      <c r="A87" s="80">
        <v>11</v>
      </c>
      <c r="B87" s="86" t="s">
        <v>139</v>
      </c>
      <c r="C87" s="86"/>
      <c r="D87" s="86" t="s">
        <v>132</v>
      </c>
      <c r="E87" s="86" t="s">
        <v>127</v>
      </c>
      <c r="F87" s="138"/>
      <c r="G87" s="138">
        <v>17</v>
      </c>
      <c r="H87" s="279"/>
      <c r="I87" s="78">
        <f t="shared" si="1"/>
        <v>17</v>
      </c>
    </row>
    <row r="88" spans="1:9" ht="15" customHeight="1" x14ac:dyDescent="0.25">
      <c r="A88" s="51">
        <v>1</v>
      </c>
      <c r="B88" s="81" t="s">
        <v>143</v>
      </c>
      <c r="C88" s="81"/>
      <c r="D88" s="81" t="s">
        <v>132</v>
      </c>
      <c r="E88" s="81" t="s">
        <v>73</v>
      </c>
      <c r="F88" s="155">
        <v>50</v>
      </c>
      <c r="G88" s="155">
        <v>40</v>
      </c>
      <c r="H88" s="286"/>
      <c r="I88" s="82">
        <f t="shared" si="1"/>
        <v>90</v>
      </c>
    </row>
    <row r="89" spans="1:9" ht="15" customHeight="1" x14ac:dyDescent="0.25">
      <c r="A89" s="52">
        <v>2</v>
      </c>
      <c r="B89" s="8" t="s">
        <v>143</v>
      </c>
      <c r="C89" s="8"/>
      <c r="D89" s="8" t="s">
        <v>132</v>
      </c>
      <c r="E89" s="8" t="s">
        <v>4</v>
      </c>
      <c r="F89" s="137">
        <v>35</v>
      </c>
      <c r="G89" s="137">
        <v>50</v>
      </c>
      <c r="H89" s="277"/>
      <c r="I89" s="78">
        <f t="shared" si="1"/>
        <v>85</v>
      </c>
    </row>
    <row r="90" spans="1:9" ht="15" customHeight="1" x14ac:dyDescent="0.25">
      <c r="A90" s="52">
        <v>3</v>
      </c>
      <c r="B90" s="8" t="s">
        <v>143</v>
      </c>
      <c r="C90" s="8"/>
      <c r="D90" s="8" t="s">
        <v>132</v>
      </c>
      <c r="E90" s="8" t="s">
        <v>44</v>
      </c>
      <c r="F90" s="137">
        <v>30</v>
      </c>
      <c r="G90" s="137">
        <v>45</v>
      </c>
      <c r="H90" s="277"/>
      <c r="I90" s="78">
        <f t="shared" si="1"/>
        <v>75</v>
      </c>
    </row>
    <row r="91" spans="1:9" ht="15" customHeight="1" x14ac:dyDescent="0.25">
      <c r="A91" s="52">
        <v>4</v>
      </c>
      <c r="B91" s="197" t="s">
        <v>143</v>
      </c>
      <c r="C91" s="197"/>
      <c r="D91" s="197" t="s">
        <v>132</v>
      </c>
      <c r="E91" s="197" t="s">
        <v>13</v>
      </c>
      <c r="F91" s="137">
        <v>45</v>
      </c>
      <c r="G91" s="137"/>
      <c r="H91" s="277"/>
      <c r="I91" s="78">
        <f t="shared" si="1"/>
        <v>45</v>
      </c>
    </row>
    <row r="92" spans="1:9" ht="15" customHeight="1" x14ac:dyDescent="0.25">
      <c r="A92" s="52">
        <v>5</v>
      </c>
      <c r="B92" s="8" t="s">
        <v>143</v>
      </c>
      <c r="C92" s="8"/>
      <c r="D92" s="8" t="s">
        <v>132</v>
      </c>
      <c r="E92" s="8" t="s">
        <v>382</v>
      </c>
      <c r="F92" s="137">
        <v>20</v>
      </c>
      <c r="G92" s="137">
        <v>20</v>
      </c>
      <c r="H92" s="277"/>
      <c r="I92" s="78">
        <f t="shared" si="1"/>
        <v>40</v>
      </c>
    </row>
    <row r="93" spans="1:9" ht="15" customHeight="1" x14ac:dyDescent="0.25">
      <c r="A93" s="52">
        <v>6</v>
      </c>
      <c r="B93" s="8" t="s">
        <v>143</v>
      </c>
      <c r="C93" s="8"/>
      <c r="D93" s="8" t="s">
        <v>132</v>
      </c>
      <c r="E93" s="8" t="s">
        <v>9</v>
      </c>
      <c r="F93" s="137">
        <v>40</v>
      </c>
      <c r="G93" s="137"/>
      <c r="H93" s="277"/>
      <c r="I93" s="78">
        <f t="shared" si="1"/>
        <v>40</v>
      </c>
    </row>
    <row r="94" spans="1:9" ht="15" customHeight="1" x14ac:dyDescent="0.25">
      <c r="A94" s="52">
        <v>7</v>
      </c>
      <c r="B94" s="8" t="s">
        <v>143</v>
      </c>
      <c r="C94" s="8"/>
      <c r="D94" s="8" t="s">
        <v>132</v>
      </c>
      <c r="E94" s="8" t="s">
        <v>127</v>
      </c>
      <c r="F94" s="137"/>
      <c r="G94" s="137">
        <v>35</v>
      </c>
      <c r="H94" s="277"/>
      <c r="I94" s="78">
        <f t="shared" si="1"/>
        <v>35</v>
      </c>
    </row>
    <row r="95" spans="1:9" ht="15" customHeight="1" x14ac:dyDescent="0.25">
      <c r="A95" s="52">
        <v>8</v>
      </c>
      <c r="B95" s="8" t="s">
        <v>143</v>
      </c>
      <c r="C95" s="8"/>
      <c r="D95" s="8" t="s">
        <v>132</v>
      </c>
      <c r="E95" s="8" t="s">
        <v>5</v>
      </c>
      <c r="F95" s="137">
        <v>17</v>
      </c>
      <c r="G95" s="137">
        <v>17</v>
      </c>
      <c r="H95" s="277"/>
      <c r="I95" s="78">
        <f t="shared" si="1"/>
        <v>34</v>
      </c>
    </row>
    <row r="96" spans="1:9" ht="15" customHeight="1" x14ac:dyDescent="0.25">
      <c r="A96" s="52">
        <v>9</v>
      </c>
      <c r="B96" s="8" t="s">
        <v>143</v>
      </c>
      <c r="C96" s="8"/>
      <c r="D96" s="8" t="s">
        <v>132</v>
      </c>
      <c r="E96" s="8" t="s">
        <v>973</v>
      </c>
      <c r="F96" s="137"/>
      <c r="G96" s="137">
        <v>30</v>
      </c>
      <c r="H96" s="277"/>
      <c r="I96" s="78">
        <f t="shared" si="1"/>
        <v>30</v>
      </c>
    </row>
    <row r="97" spans="1:18" ht="15" customHeight="1" x14ac:dyDescent="0.25">
      <c r="A97" s="52">
        <v>10</v>
      </c>
      <c r="B97" s="197" t="s">
        <v>143</v>
      </c>
      <c r="C97" s="197"/>
      <c r="D97" s="197" t="s">
        <v>132</v>
      </c>
      <c r="E97" s="197" t="s">
        <v>28</v>
      </c>
      <c r="F97" s="137"/>
      <c r="G97" s="137">
        <v>25</v>
      </c>
      <c r="H97" s="277"/>
      <c r="I97" s="78">
        <f t="shared" si="1"/>
        <v>25</v>
      </c>
    </row>
    <row r="98" spans="1:18" ht="15" customHeight="1" thickBot="1" x14ac:dyDescent="0.3">
      <c r="A98" s="80">
        <v>11</v>
      </c>
      <c r="B98" s="86" t="s">
        <v>143</v>
      </c>
      <c r="C98" s="86"/>
      <c r="D98" s="86" t="s">
        <v>132</v>
      </c>
      <c r="E98" s="86" t="s">
        <v>1</v>
      </c>
      <c r="F98" s="138">
        <v>25</v>
      </c>
      <c r="G98" s="138"/>
      <c r="H98" s="279"/>
      <c r="I98" s="92">
        <f t="shared" si="1"/>
        <v>25</v>
      </c>
    </row>
    <row r="99" spans="1:18" ht="15" customHeight="1" x14ac:dyDescent="0.25">
      <c r="A99" s="51">
        <v>1</v>
      </c>
      <c r="B99" s="81" t="s">
        <v>81</v>
      </c>
      <c r="C99" s="81"/>
      <c r="D99" s="81" t="s">
        <v>132</v>
      </c>
      <c r="E99" s="53" t="s">
        <v>13</v>
      </c>
      <c r="F99" s="155">
        <v>45</v>
      </c>
      <c r="G99" s="155">
        <v>50</v>
      </c>
      <c r="H99" s="286"/>
      <c r="I99" s="78">
        <f t="shared" si="1"/>
        <v>95</v>
      </c>
    </row>
    <row r="100" spans="1:18" ht="15" customHeight="1" x14ac:dyDescent="0.25">
      <c r="A100" s="52">
        <v>2</v>
      </c>
      <c r="B100" s="8" t="s">
        <v>81</v>
      </c>
      <c r="C100" s="8"/>
      <c r="D100" s="8" t="s">
        <v>132</v>
      </c>
      <c r="E100" s="8" t="s">
        <v>9</v>
      </c>
      <c r="F100" s="137">
        <v>40</v>
      </c>
      <c r="G100" s="137">
        <v>45</v>
      </c>
      <c r="H100" s="277"/>
      <c r="I100" s="78">
        <f t="shared" si="1"/>
        <v>85</v>
      </c>
    </row>
    <row r="101" spans="1:18" ht="15" customHeight="1" x14ac:dyDescent="0.25">
      <c r="A101" s="52">
        <v>3</v>
      </c>
      <c r="B101" s="8" t="s">
        <v>81</v>
      </c>
      <c r="C101" s="8"/>
      <c r="D101" s="8" t="s">
        <v>132</v>
      </c>
      <c r="E101" s="8" t="s">
        <v>82</v>
      </c>
      <c r="F101" s="137">
        <v>50</v>
      </c>
      <c r="G101" s="137"/>
      <c r="H101" s="277"/>
      <c r="I101" s="78">
        <f t="shared" si="1"/>
        <v>50</v>
      </c>
    </row>
    <row r="102" spans="1:18" ht="15" customHeight="1" x14ac:dyDescent="0.25">
      <c r="A102" s="52">
        <v>4</v>
      </c>
      <c r="B102" s="197" t="s">
        <v>81</v>
      </c>
      <c r="C102" s="197"/>
      <c r="D102" s="197" t="s">
        <v>132</v>
      </c>
      <c r="E102" s="198" t="s">
        <v>28</v>
      </c>
      <c r="F102" s="137"/>
      <c r="G102" s="137">
        <v>40</v>
      </c>
      <c r="H102" s="277"/>
      <c r="I102" s="78">
        <f t="shared" si="1"/>
        <v>40</v>
      </c>
    </row>
    <row r="103" spans="1:18" ht="15" customHeight="1" thickBot="1" x14ac:dyDescent="0.3">
      <c r="A103" s="80">
        <v>5</v>
      </c>
      <c r="B103" s="179" t="s">
        <v>81</v>
      </c>
      <c r="C103" s="179"/>
      <c r="D103" s="179" t="s">
        <v>132</v>
      </c>
      <c r="E103" s="179" t="s">
        <v>4</v>
      </c>
      <c r="F103" s="138">
        <v>35</v>
      </c>
      <c r="G103" s="138"/>
      <c r="H103" s="279"/>
      <c r="I103" s="92">
        <f t="shared" si="1"/>
        <v>35</v>
      </c>
    </row>
    <row r="104" spans="1:18" ht="15" customHeight="1" x14ac:dyDescent="0.25">
      <c r="A104" s="51">
        <v>1</v>
      </c>
      <c r="B104" s="81" t="s">
        <v>141</v>
      </c>
      <c r="C104" s="81"/>
      <c r="D104" s="81" t="s">
        <v>131</v>
      </c>
      <c r="E104" s="81" t="s">
        <v>9</v>
      </c>
      <c r="F104" s="155">
        <v>50</v>
      </c>
      <c r="G104" s="155">
        <v>50</v>
      </c>
      <c r="H104" s="286"/>
      <c r="I104" s="78">
        <f t="shared" si="1"/>
        <v>100</v>
      </c>
    </row>
    <row r="105" spans="1:18" ht="15" customHeight="1" x14ac:dyDescent="0.25">
      <c r="A105" s="52">
        <v>2</v>
      </c>
      <c r="B105" s="197" t="s">
        <v>141</v>
      </c>
      <c r="C105" s="197"/>
      <c r="D105" s="197" t="s">
        <v>131</v>
      </c>
      <c r="E105" s="197" t="s">
        <v>28</v>
      </c>
      <c r="F105" s="137">
        <v>40</v>
      </c>
      <c r="G105" s="137">
        <v>45</v>
      </c>
      <c r="H105" s="277"/>
      <c r="I105" s="78">
        <f t="shared" si="1"/>
        <v>85</v>
      </c>
    </row>
    <row r="106" spans="1:18" ht="15" customHeight="1" thickBot="1" x14ac:dyDescent="0.3">
      <c r="A106" s="80">
        <v>3</v>
      </c>
      <c r="B106" s="179" t="s">
        <v>141</v>
      </c>
      <c r="C106" s="179"/>
      <c r="D106" s="179" t="s">
        <v>131</v>
      </c>
      <c r="E106" s="178" t="s">
        <v>13</v>
      </c>
      <c r="F106" s="138">
        <v>45</v>
      </c>
      <c r="G106" s="138"/>
      <c r="H106" s="279"/>
      <c r="I106" s="92">
        <f t="shared" si="1"/>
        <v>45</v>
      </c>
    </row>
    <row r="107" spans="1:18" ht="15" customHeight="1" x14ac:dyDescent="0.2">
      <c r="I107" s="4"/>
      <c r="K107" s="43"/>
      <c r="L107" s="44"/>
      <c r="M107" s="44"/>
      <c r="N107" s="1"/>
      <c r="P107" s="43"/>
      <c r="Q107" s="43"/>
      <c r="R107" s="1"/>
    </row>
    <row r="108" spans="1:18" ht="15" customHeight="1" x14ac:dyDescent="0.2">
      <c r="I108" s="4"/>
      <c r="K108" s="43"/>
      <c r="L108" s="44"/>
      <c r="M108" s="44"/>
      <c r="N108" s="1"/>
      <c r="P108" s="43"/>
      <c r="Q108" s="43"/>
      <c r="R108" s="1"/>
    </row>
    <row r="109" spans="1:18" ht="15" customHeight="1" x14ac:dyDescent="0.2">
      <c r="I109" s="4"/>
      <c r="K109" s="43"/>
      <c r="L109" s="43"/>
      <c r="M109" s="43"/>
      <c r="N109" s="1"/>
      <c r="P109" s="43"/>
      <c r="Q109" s="43"/>
      <c r="R109" s="1"/>
    </row>
    <row r="110" spans="1:18" ht="15" customHeight="1" x14ac:dyDescent="0.2">
      <c r="I110" s="4"/>
      <c r="K110" s="43"/>
      <c r="L110" s="43"/>
      <c r="M110" s="43"/>
      <c r="N110" s="1"/>
      <c r="P110" s="43"/>
      <c r="Q110" s="43"/>
      <c r="R110" s="1"/>
    </row>
    <row r="111" spans="1:18" ht="15" customHeight="1" x14ac:dyDescent="0.2">
      <c r="I111" s="4"/>
      <c r="K111" s="43"/>
      <c r="L111" s="43"/>
      <c r="M111" s="43"/>
      <c r="P111" s="43"/>
      <c r="Q111" s="43"/>
      <c r="R111" s="1"/>
    </row>
    <row r="112" spans="1:18" ht="15" customHeight="1" x14ac:dyDescent="0.2">
      <c r="I112" s="4"/>
      <c r="K112" s="43"/>
      <c r="L112" s="43"/>
      <c r="M112" s="43"/>
      <c r="P112" s="43"/>
      <c r="Q112" s="43"/>
      <c r="R112" s="1"/>
    </row>
    <row r="113" spans="9:18" ht="15" customHeight="1" x14ac:dyDescent="0.2">
      <c r="I113" s="4"/>
      <c r="K113" s="43"/>
      <c r="L113" s="43"/>
      <c r="M113" s="43"/>
      <c r="P113" s="43"/>
      <c r="Q113" s="43"/>
      <c r="R113" s="1"/>
    </row>
    <row r="114" spans="9:18" ht="15" customHeight="1" x14ac:dyDescent="0.2">
      <c r="I114" s="4"/>
      <c r="K114" s="43"/>
      <c r="L114" s="4"/>
      <c r="M114" s="4"/>
      <c r="P114" s="43"/>
      <c r="Q114" s="43"/>
      <c r="R114" s="1"/>
    </row>
    <row r="115" spans="9:18" ht="15" customHeight="1" x14ac:dyDescent="0.2">
      <c r="I115" s="4"/>
      <c r="L115" s="4"/>
      <c r="M115" s="4"/>
      <c r="P115" s="43"/>
      <c r="Q115" s="43"/>
      <c r="R115" s="1"/>
    </row>
    <row r="116" spans="9:18" ht="15" customHeight="1" x14ac:dyDescent="0.25">
      <c r="I116" s="4"/>
      <c r="L116" s="4"/>
      <c r="M116" s="4"/>
      <c r="R116" s="1"/>
    </row>
    <row r="117" spans="9:18" ht="15" customHeight="1" x14ac:dyDescent="0.25">
      <c r="I117" s="4"/>
      <c r="L117" s="4"/>
      <c r="M117" s="4"/>
    </row>
    <row r="118" spans="9:18" ht="15" customHeight="1" x14ac:dyDescent="0.25">
      <c r="I118" s="4"/>
      <c r="L118" s="4"/>
    </row>
    <row r="119" spans="9:18" ht="15" customHeight="1" x14ac:dyDescent="0.25">
      <c r="I119" s="4"/>
      <c r="L119" s="4"/>
    </row>
    <row r="120" spans="9:18" ht="15" customHeight="1" x14ac:dyDescent="0.25">
      <c r="I120" s="4"/>
      <c r="L120" s="4"/>
    </row>
    <row r="121" spans="9:18" ht="15" customHeight="1" x14ac:dyDescent="0.25">
      <c r="I121" s="4"/>
      <c r="L121" s="4"/>
    </row>
    <row r="122" spans="9:18" ht="15" customHeight="1" x14ac:dyDescent="0.25">
      <c r="I122" s="4"/>
      <c r="L122" s="4"/>
    </row>
    <row r="123" spans="9:18" ht="15" customHeight="1" x14ac:dyDescent="0.25">
      <c r="I123" s="4"/>
      <c r="L123" s="4"/>
    </row>
    <row r="124" spans="9:18" ht="15" customHeight="1" x14ac:dyDescent="0.25">
      <c r="I124" s="4"/>
      <c r="L124" s="4"/>
    </row>
    <row r="125" spans="9:18" ht="15" customHeight="1" x14ac:dyDescent="0.25">
      <c r="I125" s="4"/>
      <c r="L125" s="4"/>
    </row>
    <row r="126" spans="9:18" ht="15" customHeight="1" x14ac:dyDescent="0.25">
      <c r="I126" s="4"/>
      <c r="L126" s="4"/>
    </row>
    <row r="127" spans="9:18" ht="15" customHeight="1" x14ac:dyDescent="0.25">
      <c r="I127" s="4"/>
    </row>
    <row r="128" spans="9:18" ht="15" customHeight="1" x14ac:dyDescent="0.25">
      <c r="I128" s="4"/>
    </row>
    <row r="129" spans="9:9" ht="15" customHeight="1" x14ac:dyDescent="0.25">
      <c r="I129" s="4"/>
    </row>
    <row r="130" spans="9:9" ht="15" customHeight="1" x14ac:dyDescent="0.25">
      <c r="I130" s="4"/>
    </row>
    <row r="131" spans="9:9" ht="15" customHeight="1" x14ac:dyDescent="0.25">
      <c r="I131" s="4"/>
    </row>
    <row r="132" spans="9:9" ht="15" customHeight="1" x14ac:dyDescent="0.25">
      <c r="I132" s="4"/>
    </row>
  </sheetData>
  <sheetProtection selectLockedCells="1" autoFilter="0" selectUnlockedCells="1"/>
  <autoFilter ref="A4:R106">
    <sortState ref="A36:R48">
      <sortCondition ref="A4:A106"/>
    </sortState>
  </autoFilter>
  <sortState ref="A4:I100">
    <sortCondition ref="B4:B100"/>
    <sortCondition ref="D4:D100"/>
    <sortCondition descending="1" ref="I4:I100"/>
    <sortCondition descending="1" ref="H4:H100"/>
    <sortCondition descending="1" ref="G4:G100"/>
    <sortCondition ref="E4:E100"/>
  </sortState>
  <mergeCells count="1">
    <mergeCell ref="C1:I1"/>
  </mergeCells>
  <printOptions horizontalCentered="1"/>
  <pageMargins left="0.6" right="0.61" top="0.62" bottom="0.74803149606299213" header="0.31496062992125984" footer="0.31496062992125984"/>
  <pageSetup paperSize="9" scale="75" orientation="portrait" horizontalDpi="525" verticalDpi="525" r:id="rId1"/>
  <rowBreaks count="1" manualBreakCount="1">
    <brk id="7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7"/>
  <sheetViews>
    <sheetView zoomScale="90" zoomScaleNormal="90" zoomScaleSheetLayoutView="80" workbookViewId="0">
      <selection activeCell="N13" sqref="N13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bestFit="1" customWidth="1"/>
    <col min="3" max="3" width="11.85546875" style="5" bestFit="1" customWidth="1"/>
    <col min="4" max="4" width="10.5703125" style="5" customWidth="1"/>
    <col min="5" max="5" width="10" style="1" bestFit="1" customWidth="1"/>
    <col min="6" max="6" width="11.7109375" style="1" bestFit="1" customWidth="1"/>
    <col min="7" max="7" width="11.42578125" style="1" bestFit="1" customWidth="1"/>
    <col min="8" max="8" width="10" style="1" bestFit="1" customWidth="1"/>
    <col min="9" max="9" width="11.7109375" style="1" bestFit="1" customWidth="1"/>
    <col min="10" max="10" width="11.42578125" style="1" bestFit="1" customWidth="1"/>
    <col min="11" max="11" width="21.5703125" style="5" bestFit="1" customWidth="1"/>
    <col min="12" max="14" width="9.140625" style="4"/>
    <col min="15" max="15" width="12" style="4" bestFit="1" customWidth="1"/>
    <col min="16" max="16384" width="9.140625" style="4"/>
  </cols>
  <sheetData>
    <row r="1" spans="1:16" ht="55.5" customHeight="1" thickBot="1" x14ac:dyDescent="0.3">
      <c r="A1" s="28"/>
      <c r="B1" s="29"/>
      <c r="C1" s="296" t="s">
        <v>1444</v>
      </c>
      <c r="D1" s="290"/>
      <c r="E1" s="290"/>
      <c r="F1" s="290"/>
      <c r="G1" s="290"/>
      <c r="H1" s="290"/>
      <c r="I1" s="290"/>
      <c r="J1" s="290"/>
      <c r="K1" s="292"/>
    </row>
    <row r="2" spans="1:16" ht="8.1" customHeight="1" x14ac:dyDescent="0.25">
      <c r="A2" s="14"/>
      <c r="D2" s="2"/>
      <c r="E2" s="6"/>
      <c r="F2" s="6"/>
      <c r="G2" s="2"/>
      <c r="H2" s="6"/>
      <c r="I2" s="6"/>
      <c r="J2" s="2"/>
      <c r="K2" s="13"/>
    </row>
    <row r="3" spans="1:16" ht="15" customHeight="1" x14ac:dyDescent="0.25">
      <c r="A3" s="31"/>
      <c r="B3" s="243"/>
      <c r="C3" s="243"/>
      <c r="D3" s="245"/>
      <c r="E3" s="299" t="s">
        <v>1448</v>
      </c>
      <c r="F3" s="299"/>
      <c r="G3" s="299"/>
      <c r="H3" s="299" t="s">
        <v>942</v>
      </c>
      <c r="I3" s="299"/>
      <c r="J3" s="299"/>
      <c r="K3" s="32" t="s">
        <v>938</v>
      </c>
    </row>
    <row r="4" spans="1:16" ht="15" customHeight="1" thickBot="1" x14ac:dyDescent="0.3">
      <c r="A4" s="31" t="s">
        <v>63</v>
      </c>
      <c r="B4" s="243" t="s">
        <v>16</v>
      </c>
      <c r="C4" s="243" t="s">
        <v>129</v>
      </c>
      <c r="D4" s="245" t="s">
        <v>17</v>
      </c>
      <c r="E4" s="244" t="s">
        <v>474</v>
      </c>
      <c r="F4" s="244" t="s">
        <v>604</v>
      </c>
      <c r="G4" s="244" t="s">
        <v>605</v>
      </c>
      <c r="H4" s="187" t="s">
        <v>474</v>
      </c>
      <c r="I4" s="244" t="s">
        <v>604</v>
      </c>
      <c r="J4" s="244" t="s">
        <v>605</v>
      </c>
      <c r="K4" s="74" t="s">
        <v>1445</v>
      </c>
    </row>
    <row r="5" spans="1:16" ht="15" customHeight="1" x14ac:dyDescent="0.25">
      <c r="A5" s="51">
        <v>1</v>
      </c>
      <c r="B5" s="81" t="s">
        <v>136</v>
      </c>
      <c r="C5" s="81" t="s">
        <v>131</v>
      </c>
      <c r="D5" s="104" t="s">
        <v>13</v>
      </c>
      <c r="E5" s="75" t="s">
        <v>40</v>
      </c>
      <c r="F5" s="75">
        <v>8</v>
      </c>
      <c r="G5" s="125">
        <v>50</v>
      </c>
      <c r="H5" s="75" t="s">
        <v>40</v>
      </c>
      <c r="I5" s="75">
        <v>8</v>
      </c>
      <c r="J5" s="125">
        <v>50</v>
      </c>
      <c r="K5" s="82">
        <f t="shared" ref="K5:K68" si="0">G5+J5+F5+I5</f>
        <v>116</v>
      </c>
      <c r="O5" s="1"/>
      <c r="P5" s="1"/>
    </row>
    <row r="6" spans="1:16" ht="15" customHeight="1" x14ac:dyDescent="0.25">
      <c r="A6" s="52">
        <v>2</v>
      </c>
      <c r="B6" s="8" t="s">
        <v>136</v>
      </c>
      <c r="C6" s="8" t="s">
        <v>131</v>
      </c>
      <c r="D6" s="118" t="s">
        <v>3</v>
      </c>
      <c r="E6" s="7" t="s">
        <v>943</v>
      </c>
      <c r="F6" s="7"/>
      <c r="G6" s="127">
        <v>45</v>
      </c>
      <c r="H6" s="7" t="s">
        <v>39</v>
      </c>
      <c r="I6" s="7">
        <v>8</v>
      </c>
      <c r="J6" s="127">
        <v>40</v>
      </c>
      <c r="K6" s="78">
        <f>G6+J6+F6+I6</f>
        <v>93</v>
      </c>
      <c r="O6" s="1"/>
      <c r="P6" s="1"/>
    </row>
    <row r="7" spans="1:16" ht="15" customHeight="1" x14ac:dyDescent="0.25">
      <c r="A7" s="52">
        <v>3</v>
      </c>
      <c r="B7" s="8" t="s">
        <v>136</v>
      </c>
      <c r="C7" s="8" t="s">
        <v>131</v>
      </c>
      <c r="D7" s="118" t="s">
        <v>4</v>
      </c>
      <c r="E7" s="7" t="s">
        <v>39</v>
      </c>
      <c r="F7" s="7">
        <v>8</v>
      </c>
      <c r="G7" s="7">
        <v>35</v>
      </c>
      <c r="H7" s="126" t="s">
        <v>943</v>
      </c>
      <c r="I7" s="7"/>
      <c r="J7" s="127">
        <v>45</v>
      </c>
      <c r="K7" s="78">
        <f>G7+J7+F7+I7</f>
        <v>88</v>
      </c>
      <c r="O7" s="1"/>
      <c r="P7" s="1"/>
    </row>
    <row r="8" spans="1:16" ht="15" customHeight="1" x14ac:dyDescent="0.25">
      <c r="A8" s="52">
        <v>4</v>
      </c>
      <c r="B8" s="8" t="s">
        <v>136</v>
      </c>
      <c r="C8" s="8" t="s">
        <v>131</v>
      </c>
      <c r="D8" s="118" t="s">
        <v>0</v>
      </c>
      <c r="E8" s="7" t="s">
        <v>39</v>
      </c>
      <c r="F8" s="7">
        <v>7</v>
      </c>
      <c r="G8" s="127">
        <v>40</v>
      </c>
      <c r="H8" s="7" t="s">
        <v>39</v>
      </c>
      <c r="I8" s="7">
        <v>7</v>
      </c>
      <c r="J8" s="127">
        <v>30</v>
      </c>
      <c r="K8" s="78">
        <f>G8+J8+F8+I8</f>
        <v>84</v>
      </c>
      <c r="O8" s="1"/>
      <c r="P8" s="1"/>
    </row>
    <row r="9" spans="1:16" ht="15" customHeight="1" x14ac:dyDescent="0.2">
      <c r="A9" s="52">
        <v>5</v>
      </c>
      <c r="B9" s="8" t="s">
        <v>136</v>
      </c>
      <c r="C9" s="8" t="s">
        <v>131</v>
      </c>
      <c r="D9" s="119" t="s">
        <v>8</v>
      </c>
      <c r="E9" s="7" t="s">
        <v>40</v>
      </c>
      <c r="F9" s="7">
        <v>6</v>
      </c>
      <c r="G9" s="7">
        <v>0</v>
      </c>
      <c r="H9" s="126" t="s">
        <v>40</v>
      </c>
      <c r="I9" s="7">
        <v>7</v>
      </c>
      <c r="J9" s="7">
        <v>35</v>
      </c>
      <c r="K9" s="78">
        <f>G9+J9+F9+I9</f>
        <v>48</v>
      </c>
      <c r="O9" s="1"/>
      <c r="P9" s="1"/>
    </row>
    <row r="10" spans="1:16" ht="15" customHeight="1" x14ac:dyDescent="0.25">
      <c r="A10" s="52">
        <v>6</v>
      </c>
      <c r="B10" s="8" t="s">
        <v>136</v>
      </c>
      <c r="C10" s="8" t="s">
        <v>131</v>
      </c>
      <c r="D10" s="118" t="s">
        <v>74</v>
      </c>
      <c r="E10" s="7" t="s">
        <v>41</v>
      </c>
      <c r="F10" s="7">
        <v>8</v>
      </c>
      <c r="G10" s="127">
        <v>25</v>
      </c>
      <c r="H10" s="7" t="s">
        <v>41</v>
      </c>
      <c r="I10" s="7">
        <v>8</v>
      </c>
      <c r="J10" s="127"/>
      <c r="K10" s="78">
        <f>G10+J10+F10+I10</f>
        <v>41</v>
      </c>
      <c r="O10" s="1"/>
      <c r="P10" s="1"/>
    </row>
    <row r="11" spans="1:16" ht="15" customHeight="1" x14ac:dyDescent="0.25">
      <c r="A11" s="52">
        <v>7</v>
      </c>
      <c r="B11" s="8" t="s">
        <v>136</v>
      </c>
      <c r="C11" s="8" t="s">
        <v>131</v>
      </c>
      <c r="D11" s="118" t="s">
        <v>382</v>
      </c>
      <c r="E11" s="7" t="s">
        <v>40</v>
      </c>
      <c r="F11" s="7">
        <v>7</v>
      </c>
      <c r="G11" s="7">
        <v>30</v>
      </c>
      <c r="H11" s="126" t="s">
        <v>40</v>
      </c>
      <c r="I11" s="7"/>
      <c r="J11" s="127"/>
      <c r="K11" s="78">
        <f t="shared" si="0"/>
        <v>37</v>
      </c>
      <c r="O11" s="1"/>
      <c r="P11" s="1"/>
    </row>
    <row r="12" spans="1:16" ht="15" customHeight="1" x14ac:dyDescent="0.25">
      <c r="A12" s="52">
        <v>8</v>
      </c>
      <c r="B12" s="8" t="s">
        <v>136</v>
      </c>
      <c r="C12" s="8" t="s">
        <v>131</v>
      </c>
      <c r="D12" s="118" t="s">
        <v>90</v>
      </c>
      <c r="E12" s="7" t="s">
        <v>39</v>
      </c>
      <c r="F12" s="7">
        <v>3</v>
      </c>
      <c r="G12" s="7">
        <v>0</v>
      </c>
      <c r="H12" s="126" t="s">
        <v>39</v>
      </c>
      <c r="I12" s="7">
        <v>6</v>
      </c>
      <c r="J12" s="7">
        <v>25</v>
      </c>
      <c r="K12" s="78">
        <f>G12+J12+F12+I12</f>
        <v>34</v>
      </c>
      <c r="O12" s="1"/>
      <c r="P12" s="1"/>
    </row>
    <row r="13" spans="1:16" ht="15" customHeight="1" x14ac:dyDescent="0.25">
      <c r="A13" s="52">
        <v>9</v>
      </c>
      <c r="B13" s="8" t="s">
        <v>136</v>
      </c>
      <c r="C13" s="8" t="s">
        <v>131</v>
      </c>
      <c r="D13" s="118" t="s">
        <v>2</v>
      </c>
      <c r="E13" s="7" t="s">
        <v>39</v>
      </c>
      <c r="F13" s="7">
        <v>6</v>
      </c>
      <c r="G13" s="7">
        <v>20</v>
      </c>
      <c r="H13" s="126" t="s">
        <v>39</v>
      </c>
      <c r="I13" s="7">
        <v>4</v>
      </c>
      <c r="J13" s="127"/>
      <c r="K13" s="78">
        <f t="shared" si="0"/>
        <v>30</v>
      </c>
      <c r="O13" s="1"/>
      <c r="P13" s="1"/>
    </row>
    <row r="14" spans="1:16" ht="15" customHeight="1" x14ac:dyDescent="0.25">
      <c r="A14" s="52">
        <v>10</v>
      </c>
      <c r="B14" s="8" t="s">
        <v>136</v>
      </c>
      <c r="C14" s="8" t="s">
        <v>131</v>
      </c>
      <c r="D14" s="118" t="s">
        <v>44</v>
      </c>
      <c r="E14" s="7" t="s">
        <v>41</v>
      </c>
      <c r="F14" s="7">
        <v>7</v>
      </c>
      <c r="G14" s="7">
        <v>0</v>
      </c>
      <c r="H14" s="126" t="s">
        <v>41</v>
      </c>
      <c r="I14" s="7">
        <v>7</v>
      </c>
      <c r="J14" s="7"/>
      <c r="K14" s="78">
        <f t="shared" si="0"/>
        <v>14</v>
      </c>
      <c r="O14" s="1"/>
      <c r="P14" s="1"/>
    </row>
    <row r="15" spans="1:16" ht="15" customHeight="1" x14ac:dyDescent="0.2">
      <c r="A15" s="52">
        <v>11</v>
      </c>
      <c r="B15" s="8" t="s">
        <v>136</v>
      </c>
      <c r="C15" s="8" t="s">
        <v>131</v>
      </c>
      <c r="D15" s="119" t="s">
        <v>46</v>
      </c>
      <c r="E15" s="7" t="s">
        <v>40</v>
      </c>
      <c r="F15" s="7">
        <v>5</v>
      </c>
      <c r="G15" s="7">
        <v>0</v>
      </c>
      <c r="H15" s="126" t="s">
        <v>40</v>
      </c>
      <c r="I15" s="7">
        <v>6</v>
      </c>
      <c r="J15" s="7"/>
      <c r="K15" s="78">
        <f t="shared" si="0"/>
        <v>11</v>
      </c>
      <c r="O15" s="1"/>
      <c r="P15" s="1"/>
    </row>
    <row r="16" spans="1:16" ht="15" customHeight="1" x14ac:dyDescent="0.25">
      <c r="A16" s="52">
        <v>12</v>
      </c>
      <c r="B16" s="8" t="s">
        <v>136</v>
      </c>
      <c r="C16" s="8" t="s">
        <v>131</v>
      </c>
      <c r="D16" s="118" t="s">
        <v>28</v>
      </c>
      <c r="E16" s="7" t="s">
        <v>39</v>
      </c>
      <c r="F16" s="7">
        <v>4</v>
      </c>
      <c r="G16" s="7">
        <v>0</v>
      </c>
      <c r="H16" s="126" t="s">
        <v>39</v>
      </c>
      <c r="I16" s="7">
        <v>5</v>
      </c>
      <c r="J16" s="7"/>
      <c r="K16" s="78">
        <f t="shared" si="0"/>
        <v>9</v>
      </c>
      <c r="O16" s="1"/>
      <c r="P16" s="1"/>
    </row>
    <row r="17" spans="1:16" ht="15" customHeight="1" x14ac:dyDescent="0.25">
      <c r="A17" s="52">
        <v>13</v>
      </c>
      <c r="B17" s="8" t="s">
        <v>136</v>
      </c>
      <c r="C17" s="8" t="s">
        <v>131</v>
      </c>
      <c r="D17" s="118" t="s">
        <v>9</v>
      </c>
      <c r="E17" s="7" t="s">
        <v>39</v>
      </c>
      <c r="F17" s="7">
        <v>5</v>
      </c>
      <c r="G17" s="7">
        <v>0</v>
      </c>
      <c r="H17" s="126" t="s">
        <v>39</v>
      </c>
      <c r="I17" s="7">
        <v>3</v>
      </c>
      <c r="J17" s="7"/>
      <c r="K17" s="78">
        <f t="shared" si="0"/>
        <v>8</v>
      </c>
      <c r="O17" s="1"/>
      <c r="P17" s="1"/>
    </row>
    <row r="18" spans="1:16" ht="15" customHeight="1" x14ac:dyDescent="0.25">
      <c r="A18" s="52">
        <v>14</v>
      </c>
      <c r="B18" s="8" t="s">
        <v>136</v>
      </c>
      <c r="C18" s="8" t="s">
        <v>131</v>
      </c>
      <c r="D18" s="118" t="s">
        <v>5</v>
      </c>
      <c r="E18" s="7" t="s">
        <v>41</v>
      </c>
      <c r="F18" s="7"/>
      <c r="G18" s="7">
        <v>0</v>
      </c>
      <c r="H18" s="126" t="s">
        <v>41</v>
      </c>
      <c r="I18" s="7">
        <v>6</v>
      </c>
      <c r="J18" s="7"/>
      <c r="K18" s="78">
        <f t="shared" si="0"/>
        <v>6</v>
      </c>
      <c r="O18" s="1"/>
      <c r="P18" s="1"/>
    </row>
    <row r="19" spans="1:16" ht="15" customHeight="1" x14ac:dyDescent="0.2">
      <c r="A19" s="52">
        <v>15</v>
      </c>
      <c r="B19" s="8" t="s">
        <v>136</v>
      </c>
      <c r="C19" s="8" t="s">
        <v>131</v>
      </c>
      <c r="D19" s="119" t="s">
        <v>71</v>
      </c>
      <c r="E19" s="7" t="s">
        <v>41</v>
      </c>
      <c r="F19" s="7"/>
      <c r="G19" s="7">
        <v>0</v>
      </c>
      <c r="H19" s="126" t="s">
        <v>41</v>
      </c>
      <c r="I19" s="7">
        <v>5</v>
      </c>
      <c r="J19" s="127"/>
      <c r="K19" s="78">
        <f t="shared" si="0"/>
        <v>5</v>
      </c>
      <c r="O19" s="1"/>
      <c r="P19" s="1"/>
    </row>
    <row r="20" spans="1:16" ht="15" customHeight="1" thickBot="1" x14ac:dyDescent="0.25">
      <c r="A20" s="80">
        <v>16</v>
      </c>
      <c r="B20" s="179" t="s">
        <v>136</v>
      </c>
      <c r="C20" s="179" t="s">
        <v>131</v>
      </c>
      <c r="D20" s="120" t="s">
        <v>91</v>
      </c>
      <c r="E20" s="188" t="s">
        <v>39</v>
      </c>
      <c r="F20" s="188"/>
      <c r="G20" s="188">
        <v>0</v>
      </c>
      <c r="H20" s="128" t="s">
        <v>39</v>
      </c>
      <c r="I20" s="188">
        <v>2</v>
      </c>
      <c r="J20" s="188"/>
      <c r="K20" s="92">
        <f t="shared" si="0"/>
        <v>2</v>
      </c>
      <c r="O20" s="1"/>
      <c r="P20" s="1"/>
    </row>
    <row r="21" spans="1:16" ht="15" customHeight="1" x14ac:dyDescent="0.25">
      <c r="A21" s="51">
        <v>1</v>
      </c>
      <c r="B21" s="81" t="s">
        <v>136</v>
      </c>
      <c r="C21" s="81" t="s">
        <v>132</v>
      </c>
      <c r="D21" s="117" t="s">
        <v>4</v>
      </c>
      <c r="E21" s="75" t="s">
        <v>39</v>
      </c>
      <c r="F21" s="75">
        <v>8</v>
      </c>
      <c r="G21" s="75">
        <v>50</v>
      </c>
      <c r="H21" s="124" t="s">
        <v>88</v>
      </c>
      <c r="I21" s="75"/>
      <c r="J21" s="75">
        <v>50</v>
      </c>
      <c r="K21" s="82">
        <f t="shared" si="0"/>
        <v>108</v>
      </c>
      <c r="O21" s="1"/>
      <c r="P21" s="1"/>
    </row>
    <row r="22" spans="1:16" ht="15" customHeight="1" x14ac:dyDescent="0.25">
      <c r="A22" s="52">
        <v>2</v>
      </c>
      <c r="B22" s="8" t="s">
        <v>136</v>
      </c>
      <c r="C22" s="8" t="s">
        <v>132</v>
      </c>
      <c r="D22" s="118" t="s">
        <v>11</v>
      </c>
      <c r="E22" s="7" t="s">
        <v>40</v>
      </c>
      <c r="F22" s="7">
        <v>8</v>
      </c>
      <c r="G22" s="7">
        <v>35</v>
      </c>
      <c r="H22" s="126" t="s">
        <v>40</v>
      </c>
      <c r="I22" s="7">
        <v>7</v>
      </c>
      <c r="J22" s="7">
        <v>40</v>
      </c>
      <c r="K22" s="78">
        <f t="shared" si="0"/>
        <v>90</v>
      </c>
      <c r="O22" s="1"/>
      <c r="P22" s="1"/>
    </row>
    <row r="23" spans="1:16" ht="15" customHeight="1" x14ac:dyDescent="0.25">
      <c r="A23" s="52">
        <v>3</v>
      </c>
      <c r="B23" s="8" t="s">
        <v>136</v>
      </c>
      <c r="C23" s="8" t="s">
        <v>132</v>
      </c>
      <c r="D23" s="118" t="s">
        <v>58</v>
      </c>
      <c r="E23" s="7" t="s">
        <v>40</v>
      </c>
      <c r="F23" s="7">
        <v>6</v>
      </c>
      <c r="G23" s="7">
        <v>45</v>
      </c>
      <c r="H23" s="126" t="s">
        <v>40</v>
      </c>
      <c r="I23" s="7">
        <v>5</v>
      </c>
      <c r="J23" s="7">
        <v>23</v>
      </c>
      <c r="K23" s="78">
        <f t="shared" si="0"/>
        <v>79</v>
      </c>
      <c r="O23" s="1"/>
      <c r="P23" s="1"/>
    </row>
    <row r="24" spans="1:16" ht="15" customHeight="1" x14ac:dyDescent="0.25">
      <c r="A24" s="52">
        <v>4</v>
      </c>
      <c r="B24" s="8" t="s">
        <v>136</v>
      </c>
      <c r="C24" s="8" t="s">
        <v>132</v>
      </c>
      <c r="D24" s="118" t="s">
        <v>69</v>
      </c>
      <c r="E24" s="7" t="s">
        <v>41</v>
      </c>
      <c r="F24" s="7">
        <v>8</v>
      </c>
      <c r="G24" s="7">
        <v>13</v>
      </c>
      <c r="H24" s="126" t="s">
        <v>41</v>
      </c>
      <c r="I24" s="7">
        <v>8</v>
      </c>
      <c r="J24" s="7">
        <v>45</v>
      </c>
      <c r="K24" s="78">
        <f t="shared" si="0"/>
        <v>74</v>
      </c>
      <c r="O24" s="1"/>
      <c r="P24" s="1"/>
    </row>
    <row r="25" spans="1:16" ht="15" customHeight="1" x14ac:dyDescent="0.25">
      <c r="A25" s="52">
        <v>5</v>
      </c>
      <c r="B25" s="8" t="s">
        <v>136</v>
      </c>
      <c r="C25" s="8" t="s">
        <v>132</v>
      </c>
      <c r="D25" s="118" t="s">
        <v>46</v>
      </c>
      <c r="E25" s="7" t="s">
        <v>40</v>
      </c>
      <c r="F25" s="7">
        <v>7</v>
      </c>
      <c r="G25" s="7">
        <v>23</v>
      </c>
      <c r="H25" s="126" t="s">
        <v>40</v>
      </c>
      <c r="I25" s="7">
        <v>8</v>
      </c>
      <c r="J25" s="7">
        <v>35</v>
      </c>
      <c r="K25" s="78">
        <f t="shared" si="0"/>
        <v>73</v>
      </c>
      <c r="O25" s="1"/>
      <c r="P25" s="1"/>
    </row>
    <row r="26" spans="1:16" ht="15" customHeight="1" x14ac:dyDescent="0.25">
      <c r="A26" s="52">
        <v>6</v>
      </c>
      <c r="B26" s="8" t="s">
        <v>136</v>
      </c>
      <c r="C26" s="8" t="s">
        <v>132</v>
      </c>
      <c r="D26" s="118" t="s">
        <v>12</v>
      </c>
      <c r="E26" s="7" t="s">
        <v>41</v>
      </c>
      <c r="F26" s="7">
        <v>6</v>
      </c>
      <c r="G26" s="7">
        <v>40</v>
      </c>
      <c r="H26" s="126" t="s">
        <v>41</v>
      </c>
      <c r="I26" s="7">
        <v>7</v>
      </c>
      <c r="J26" s="7">
        <v>15</v>
      </c>
      <c r="K26" s="78">
        <f t="shared" si="0"/>
        <v>68</v>
      </c>
      <c r="O26" s="1"/>
      <c r="P26" s="1"/>
    </row>
    <row r="27" spans="1:16" ht="15" customHeight="1" x14ac:dyDescent="0.25">
      <c r="A27" s="52">
        <v>7</v>
      </c>
      <c r="B27" s="8" t="s">
        <v>136</v>
      </c>
      <c r="C27" s="8" t="s">
        <v>132</v>
      </c>
      <c r="D27" s="118" t="s">
        <v>28</v>
      </c>
      <c r="E27" s="7" t="s">
        <v>39</v>
      </c>
      <c r="F27" s="7">
        <v>7</v>
      </c>
      <c r="G27" s="7">
        <v>23</v>
      </c>
      <c r="H27" s="126" t="s">
        <v>39</v>
      </c>
      <c r="I27" s="7">
        <v>7</v>
      </c>
      <c r="J27" s="7">
        <v>23</v>
      </c>
      <c r="K27" s="78">
        <f t="shared" si="0"/>
        <v>60</v>
      </c>
      <c r="O27" s="1"/>
      <c r="P27" s="1"/>
    </row>
    <row r="28" spans="1:16" ht="15" customHeight="1" x14ac:dyDescent="0.25">
      <c r="A28" s="52">
        <v>8</v>
      </c>
      <c r="B28" s="8" t="s">
        <v>136</v>
      </c>
      <c r="C28" s="8" t="s">
        <v>132</v>
      </c>
      <c r="D28" s="118" t="s">
        <v>3</v>
      </c>
      <c r="E28" s="7" t="s">
        <v>88</v>
      </c>
      <c r="F28" s="7"/>
      <c r="G28" s="7">
        <v>23</v>
      </c>
      <c r="H28" s="126" t="s">
        <v>39</v>
      </c>
      <c r="I28" s="7">
        <v>8</v>
      </c>
      <c r="J28" s="7">
        <v>23</v>
      </c>
      <c r="K28" s="78">
        <f t="shared" si="0"/>
        <v>54</v>
      </c>
      <c r="O28" s="1"/>
      <c r="P28" s="1"/>
    </row>
    <row r="29" spans="1:16" ht="15" customHeight="1" x14ac:dyDescent="0.25">
      <c r="A29" s="52">
        <v>9</v>
      </c>
      <c r="B29" s="8" t="s">
        <v>136</v>
      </c>
      <c r="C29" s="8" t="s">
        <v>132</v>
      </c>
      <c r="D29" s="118" t="s">
        <v>27</v>
      </c>
      <c r="E29" s="7" t="s">
        <v>40</v>
      </c>
      <c r="F29" s="7">
        <v>5</v>
      </c>
      <c r="G29" s="7">
        <v>23</v>
      </c>
      <c r="H29" s="126" t="s">
        <v>40</v>
      </c>
      <c r="I29" s="7">
        <v>6</v>
      </c>
      <c r="J29" s="7">
        <v>13</v>
      </c>
      <c r="K29" s="78">
        <f t="shared" si="0"/>
        <v>47</v>
      </c>
      <c r="O29" s="1"/>
      <c r="P29" s="1"/>
    </row>
    <row r="30" spans="1:16" ht="15" customHeight="1" x14ac:dyDescent="0.25">
      <c r="A30" s="52">
        <v>10</v>
      </c>
      <c r="B30" s="8" t="s">
        <v>136</v>
      </c>
      <c r="C30" s="8" t="s">
        <v>132</v>
      </c>
      <c r="D30" s="118" t="s">
        <v>5</v>
      </c>
      <c r="E30" s="7" t="s">
        <v>41</v>
      </c>
      <c r="F30" s="7">
        <v>3</v>
      </c>
      <c r="G30" s="7">
        <v>0</v>
      </c>
      <c r="H30" s="126" t="s">
        <v>41</v>
      </c>
      <c r="I30" s="7">
        <v>6</v>
      </c>
      <c r="J30" s="7">
        <v>23</v>
      </c>
      <c r="K30" s="78">
        <f t="shared" si="0"/>
        <v>32</v>
      </c>
      <c r="O30" s="1"/>
      <c r="P30" s="1"/>
    </row>
    <row r="31" spans="1:16" ht="15" customHeight="1" x14ac:dyDescent="0.25">
      <c r="A31" s="52">
        <v>11</v>
      </c>
      <c r="B31" s="8" t="s">
        <v>136</v>
      </c>
      <c r="C31" s="8" t="s">
        <v>132</v>
      </c>
      <c r="D31" s="118" t="s">
        <v>0</v>
      </c>
      <c r="E31" s="7" t="s">
        <v>39</v>
      </c>
      <c r="F31" s="7">
        <v>4</v>
      </c>
      <c r="G31" s="7">
        <v>0</v>
      </c>
      <c r="H31" s="126" t="s">
        <v>39</v>
      </c>
      <c r="I31" s="7">
        <v>5</v>
      </c>
      <c r="J31" s="7">
        <v>16</v>
      </c>
      <c r="K31" s="78">
        <f t="shared" si="0"/>
        <v>25</v>
      </c>
      <c r="O31" s="1"/>
      <c r="P31" s="1"/>
    </row>
    <row r="32" spans="1:16" ht="15" customHeight="1" x14ac:dyDescent="0.25">
      <c r="A32" s="52">
        <v>12</v>
      </c>
      <c r="B32" s="8" t="s">
        <v>136</v>
      </c>
      <c r="C32" s="8" t="s">
        <v>132</v>
      </c>
      <c r="D32" s="118" t="s">
        <v>9</v>
      </c>
      <c r="E32" s="7" t="s">
        <v>39</v>
      </c>
      <c r="F32" s="7">
        <v>5</v>
      </c>
      <c r="G32" s="7">
        <v>16</v>
      </c>
      <c r="H32" s="126" t="s">
        <v>39</v>
      </c>
      <c r="I32" s="7">
        <v>4</v>
      </c>
      <c r="J32" s="7"/>
      <c r="K32" s="78">
        <f t="shared" si="0"/>
        <v>25</v>
      </c>
      <c r="O32" s="1"/>
      <c r="P32" s="1"/>
    </row>
    <row r="33" spans="1:16" ht="15" customHeight="1" x14ac:dyDescent="0.25">
      <c r="A33" s="52">
        <v>13</v>
      </c>
      <c r="B33" s="8" t="s">
        <v>136</v>
      </c>
      <c r="C33" s="8" t="s">
        <v>132</v>
      </c>
      <c r="D33" s="118" t="s">
        <v>7</v>
      </c>
      <c r="E33" s="7" t="s">
        <v>39</v>
      </c>
      <c r="F33" s="7">
        <v>6</v>
      </c>
      <c r="G33" s="7">
        <v>14</v>
      </c>
      <c r="H33" s="126" t="s">
        <v>39</v>
      </c>
      <c r="I33" s="7">
        <v>3</v>
      </c>
      <c r="J33" s="7"/>
      <c r="K33" s="78">
        <f t="shared" si="0"/>
        <v>23</v>
      </c>
      <c r="O33" s="1"/>
      <c r="P33" s="1"/>
    </row>
    <row r="34" spans="1:16" ht="15" customHeight="1" x14ac:dyDescent="0.25">
      <c r="A34" s="52">
        <v>14</v>
      </c>
      <c r="B34" s="8" t="s">
        <v>136</v>
      </c>
      <c r="C34" s="8" t="s">
        <v>132</v>
      </c>
      <c r="D34" s="118" t="s">
        <v>42</v>
      </c>
      <c r="E34" s="7" t="s">
        <v>41</v>
      </c>
      <c r="F34" s="7">
        <v>7</v>
      </c>
      <c r="G34" s="7">
        <v>15</v>
      </c>
      <c r="H34" s="126" t="s">
        <v>41</v>
      </c>
      <c r="I34" s="7"/>
      <c r="J34" s="7"/>
      <c r="K34" s="78">
        <f t="shared" si="0"/>
        <v>22</v>
      </c>
      <c r="O34" s="1"/>
      <c r="P34" s="1"/>
    </row>
    <row r="35" spans="1:16" ht="15" customHeight="1" x14ac:dyDescent="0.25">
      <c r="A35" s="52">
        <v>15</v>
      </c>
      <c r="B35" s="8" t="s">
        <v>136</v>
      </c>
      <c r="C35" s="8" t="s">
        <v>132</v>
      </c>
      <c r="D35" s="118" t="s">
        <v>91</v>
      </c>
      <c r="E35" s="7" t="s">
        <v>39</v>
      </c>
      <c r="F35" s="7">
        <v>1</v>
      </c>
      <c r="G35" s="7">
        <v>0</v>
      </c>
      <c r="H35" s="126" t="s">
        <v>39</v>
      </c>
      <c r="I35" s="7">
        <v>6</v>
      </c>
      <c r="J35" s="7">
        <v>14</v>
      </c>
      <c r="K35" s="78">
        <f t="shared" si="0"/>
        <v>21</v>
      </c>
      <c r="O35" s="1"/>
      <c r="P35" s="1"/>
    </row>
    <row r="36" spans="1:16" ht="15" customHeight="1" x14ac:dyDescent="0.25">
      <c r="A36" s="52">
        <v>16</v>
      </c>
      <c r="B36" s="8" t="s">
        <v>136</v>
      </c>
      <c r="C36" s="8" t="s">
        <v>132</v>
      </c>
      <c r="D36" s="118" t="s">
        <v>8</v>
      </c>
      <c r="E36" s="7" t="s">
        <v>40</v>
      </c>
      <c r="F36" s="7">
        <v>3</v>
      </c>
      <c r="G36" s="7">
        <v>0</v>
      </c>
      <c r="H36" s="126" t="s">
        <v>40</v>
      </c>
      <c r="I36" s="7">
        <v>4</v>
      </c>
      <c r="J36" s="7"/>
      <c r="K36" s="78">
        <f t="shared" si="0"/>
        <v>7</v>
      </c>
      <c r="O36" s="1"/>
      <c r="P36" s="1"/>
    </row>
    <row r="37" spans="1:16" ht="15" customHeight="1" x14ac:dyDescent="0.25">
      <c r="A37" s="52">
        <v>17</v>
      </c>
      <c r="B37" s="8" t="s">
        <v>136</v>
      </c>
      <c r="C37" s="8" t="s">
        <v>132</v>
      </c>
      <c r="D37" s="118" t="s">
        <v>1</v>
      </c>
      <c r="E37" s="7" t="s">
        <v>41</v>
      </c>
      <c r="F37" s="7">
        <v>4</v>
      </c>
      <c r="G37" s="7">
        <v>0</v>
      </c>
      <c r="H37" s="126" t="s">
        <v>41</v>
      </c>
      <c r="I37" s="7">
        <v>3</v>
      </c>
      <c r="J37" s="7"/>
      <c r="K37" s="78">
        <f t="shared" si="0"/>
        <v>7</v>
      </c>
      <c r="O37" s="1"/>
      <c r="P37" s="1"/>
    </row>
    <row r="38" spans="1:16" ht="15" customHeight="1" x14ac:dyDescent="0.25">
      <c r="A38" s="52">
        <v>18</v>
      </c>
      <c r="B38" s="8" t="s">
        <v>136</v>
      </c>
      <c r="C38" s="8" t="s">
        <v>132</v>
      </c>
      <c r="D38" s="118" t="s">
        <v>57</v>
      </c>
      <c r="E38" s="7" t="s">
        <v>41</v>
      </c>
      <c r="F38" s="7">
        <v>5</v>
      </c>
      <c r="G38" s="7">
        <v>0</v>
      </c>
      <c r="H38" s="126" t="s">
        <v>41</v>
      </c>
      <c r="I38" s="7">
        <v>2</v>
      </c>
      <c r="J38" s="7"/>
      <c r="K38" s="78">
        <f t="shared" si="0"/>
        <v>7</v>
      </c>
      <c r="O38" s="1"/>
      <c r="P38" s="1"/>
    </row>
    <row r="39" spans="1:16" ht="15" customHeight="1" x14ac:dyDescent="0.25">
      <c r="A39" s="52">
        <v>19</v>
      </c>
      <c r="B39" s="8" t="s">
        <v>136</v>
      </c>
      <c r="C39" s="8" t="s">
        <v>132</v>
      </c>
      <c r="D39" s="118" t="s">
        <v>71</v>
      </c>
      <c r="E39" s="7" t="s">
        <v>41</v>
      </c>
      <c r="F39" s="7">
        <v>1</v>
      </c>
      <c r="G39" s="7">
        <v>0</v>
      </c>
      <c r="H39" s="126" t="s">
        <v>41</v>
      </c>
      <c r="I39" s="7">
        <v>5</v>
      </c>
      <c r="J39" s="7"/>
      <c r="K39" s="78">
        <f t="shared" si="0"/>
        <v>6</v>
      </c>
      <c r="O39" s="1"/>
      <c r="P39" s="1"/>
    </row>
    <row r="40" spans="1:16" ht="15" customHeight="1" x14ac:dyDescent="0.25">
      <c r="A40" s="52">
        <v>20</v>
      </c>
      <c r="B40" s="8" t="s">
        <v>136</v>
      </c>
      <c r="C40" s="8" t="s">
        <v>132</v>
      </c>
      <c r="D40" s="118" t="s">
        <v>92</v>
      </c>
      <c r="E40" s="7" t="s">
        <v>40</v>
      </c>
      <c r="F40" s="7">
        <v>4</v>
      </c>
      <c r="G40" s="7">
        <v>0</v>
      </c>
      <c r="H40" s="126" t="s">
        <v>40</v>
      </c>
      <c r="I40" s="7">
        <v>2</v>
      </c>
      <c r="J40" s="7"/>
      <c r="K40" s="78">
        <f t="shared" si="0"/>
        <v>6</v>
      </c>
      <c r="O40" s="1"/>
      <c r="P40" s="1"/>
    </row>
    <row r="41" spans="1:16" ht="15" customHeight="1" x14ac:dyDescent="0.25">
      <c r="A41" s="52">
        <v>21</v>
      </c>
      <c r="B41" s="8" t="s">
        <v>136</v>
      </c>
      <c r="C41" s="8" t="s">
        <v>132</v>
      </c>
      <c r="D41" s="118" t="s">
        <v>44</v>
      </c>
      <c r="E41" s="7" t="s">
        <v>41</v>
      </c>
      <c r="F41" s="7"/>
      <c r="G41" s="7">
        <v>0</v>
      </c>
      <c r="H41" s="126" t="s">
        <v>41</v>
      </c>
      <c r="I41" s="7">
        <v>4</v>
      </c>
      <c r="J41" s="7"/>
      <c r="K41" s="78">
        <f t="shared" si="0"/>
        <v>4</v>
      </c>
      <c r="O41" s="1"/>
      <c r="P41" s="1"/>
    </row>
    <row r="42" spans="1:16" ht="15" customHeight="1" x14ac:dyDescent="0.25">
      <c r="A42" s="52">
        <v>22</v>
      </c>
      <c r="B42" s="8" t="s">
        <v>136</v>
      </c>
      <c r="C42" s="8" t="s">
        <v>132</v>
      </c>
      <c r="D42" s="118" t="s">
        <v>2</v>
      </c>
      <c r="E42" s="7" t="s">
        <v>39</v>
      </c>
      <c r="F42" s="7">
        <v>2</v>
      </c>
      <c r="G42" s="7">
        <v>0</v>
      </c>
      <c r="H42" s="126" t="s">
        <v>39</v>
      </c>
      <c r="I42" s="7">
        <v>2</v>
      </c>
      <c r="J42" s="7"/>
      <c r="K42" s="78">
        <f t="shared" si="0"/>
        <v>4</v>
      </c>
      <c r="O42" s="1"/>
      <c r="P42" s="1"/>
    </row>
    <row r="43" spans="1:16" ht="15" customHeight="1" x14ac:dyDescent="0.25">
      <c r="A43" s="52">
        <v>23</v>
      </c>
      <c r="B43" s="8" t="s">
        <v>136</v>
      </c>
      <c r="C43" s="8" t="s">
        <v>132</v>
      </c>
      <c r="D43" s="118" t="s">
        <v>90</v>
      </c>
      <c r="E43" s="7" t="s">
        <v>39</v>
      </c>
      <c r="F43" s="7">
        <v>3</v>
      </c>
      <c r="G43" s="7">
        <v>0</v>
      </c>
      <c r="H43" s="126" t="s">
        <v>39</v>
      </c>
      <c r="I43" s="7">
        <v>1</v>
      </c>
      <c r="J43" s="7"/>
      <c r="K43" s="78">
        <f t="shared" si="0"/>
        <v>4</v>
      </c>
      <c r="O43" s="1"/>
      <c r="P43" s="1"/>
    </row>
    <row r="44" spans="1:16" ht="15" customHeight="1" x14ac:dyDescent="0.25">
      <c r="A44" s="52">
        <v>24</v>
      </c>
      <c r="B44" s="8" t="s">
        <v>136</v>
      </c>
      <c r="C44" s="8" t="s">
        <v>132</v>
      </c>
      <c r="D44" s="118" t="s">
        <v>6</v>
      </c>
      <c r="E44" s="7" t="s">
        <v>40</v>
      </c>
      <c r="F44" s="7"/>
      <c r="G44" s="7">
        <v>0</v>
      </c>
      <c r="H44" s="126" t="s">
        <v>40</v>
      </c>
      <c r="I44" s="7">
        <v>3</v>
      </c>
      <c r="J44" s="7"/>
      <c r="K44" s="78">
        <f t="shared" si="0"/>
        <v>3</v>
      </c>
      <c r="O44" s="1"/>
      <c r="P44" s="1"/>
    </row>
    <row r="45" spans="1:16" ht="15" customHeight="1" x14ac:dyDescent="0.25">
      <c r="A45" s="52">
        <v>25</v>
      </c>
      <c r="B45" s="8" t="s">
        <v>136</v>
      </c>
      <c r="C45" s="8" t="s">
        <v>132</v>
      </c>
      <c r="D45" s="118" t="s">
        <v>43</v>
      </c>
      <c r="E45" s="7" t="s">
        <v>40</v>
      </c>
      <c r="F45" s="7">
        <v>2</v>
      </c>
      <c r="G45" s="7">
        <v>0</v>
      </c>
      <c r="H45" s="126" t="s">
        <v>40</v>
      </c>
      <c r="I45" s="7"/>
      <c r="J45" s="7"/>
      <c r="K45" s="78">
        <f t="shared" si="0"/>
        <v>2</v>
      </c>
      <c r="O45" s="1"/>
      <c r="P45" s="1"/>
    </row>
    <row r="46" spans="1:16" ht="15" customHeight="1" x14ac:dyDescent="0.25">
      <c r="A46" s="52">
        <v>25</v>
      </c>
      <c r="B46" s="8" t="s">
        <v>136</v>
      </c>
      <c r="C46" s="8" t="s">
        <v>132</v>
      </c>
      <c r="D46" s="118" t="s">
        <v>1449</v>
      </c>
      <c r="E46" s="7" t="s">
        <v>41</v>
      </c>
      <c r="F46" s="7">
        <v>2</v>
      </c>
      <c r="G46" s="7">
        <v>0</v>
      </c>
      <c r="H46" s="126" t="s">
        <v>41</v>
      </c>
      <c r="I46" s="7"/>
      <c r="J46" s="7"/>
      <c r="K46" s="78">
        <f t="shared" si="0"/>
        <v>2</v>
      </c>
      <c r="O46" s="1"/>
      <c r="P46" s="1"/>
    </row>
    <row r="47" spans="1:16" ht="15" customHeight="1" x14ac:dyDescent="0.25">
      <c r="A47" s="52">
        <v>27</v>
      </c>
      <c r="B47" s="8" t="s">
        <v>136</v>
      </c>
      <c r="C47" s="8" t="s">
        <v>132</v>
      </c>
      <c r="D47" s="118" t="s">
        <v>61</v>
      </c>
      <c r="E47" s="7" t="s">
        <v>40</v>
      </c>
      <c r="F47" s="7"/>
      <c r="G47" s="7"/>
      <c r="H47" s="126" t="s">
        <v>40</v>
      </c>
      <c r="I47" s="7">
        <v>1</v>
      </c>
      <c r="J47" s="7"/>
      <c r="K47" s="78">
        <f t="shared" si="0"/>
        <v>1</v>
      </c>
      <c r="O47" s="1"/>
      <c r="P47" s="1"/>
    </row>
    <row r="48" spans="1:16" ht="15" customHeight="1" thickBot="1" x14ac:dyDescent="0.3">
      <c r="A48" s="80">
        <v>27</v>
      </c>
      <c r="B48" s="179" t="s">
        <v>136</v>
      </c>
      <c r="C48" s="179" t="s">
        <v>132</v>
      </c>
      <c r="D48" s="121" t="s">
        <v>316</v>
      </c>
      <c r="E48" s="188" t="s">
        <v>41</v>
      </c>
      <c r="F48" s="188"/>
      <c r="G48" s="188">
        <v>0</v>
      </c>
      <c r="H48" s="128" t="s">
        <v>41</v>
      </c>
      <c r="I48" s="188">
        <v>1</v>
      </c>
      <c r="J48" s="188"/>
      <c r="K48" s="92">
        <f t="shared" si="0"/>
        <v>1</v>
      </c>
      <c r="O48" s="1"/>
      <c r="P48" s="1"/>
    </row>
    <row r="49" spans="1:16" ht="15" customHeight="1" x14ac:dyDescent="0.25">
      <c r="A49" s="51">
        <v>1</v>
      </c>
      <c r="B49" s="81" t="s">
        <v>137</v>
      </c>
      <c r="C49" s="81" t="s">
        <v>131</v>
      </c>
      <c r="D49" s="117" t="s">
        <v>3</v>
      </c>
      <c r="E49" s="75" t="s">
        <v>88</v>
      </c>
      <c r="F49" s="75"/>
      <c r="G49" s="75">
        <v>45</v>
      </c>
      <c r="H49" s="124" t="s">
        <v>39</v>
      </c>
      <c r="I49" s="75">
        <v>8</v>
      </c>
      <c r="J49" s="75">
        <v>50</v>
      </c>
      <c r="K49" s="82">
        <f t="shared" si="0"/>
        <v>103</v>
      </c>
      <c r="O49" s="1"/>
      <c r="P49" s="1"/>
    </row>
    <row r="50" spans="1:16" ht="15" customHeight="1" x14ac:dyDescent="0.25">
      <c r="A50" s="52">
        <v>2</v>
      </c>
      <c r="B50" s="8" t="s">
        <v>137</v>
      </c>
      <c r="C50" s="8" t="s">
        <v>131</v>
      </c>
      <c r="D50" s="118" t="s">
        <v>44</v>
      </c>
      <c r="E50" s="7" t="s">
        <v>41</v>
      </c>
      <c r="F50" s="7">
        <v>7</v>
      </c>
      <c r="G50" s="7">
        <v>35</v>
      </c>
      <c r="H50" s="126" t="s">
        <v>41</v>
      </c>
      <c r="I50" s="7">
        <v>5</v>
      </c>
      <c r="J50" s="7">
        <v>45</v>
      </c>
      <c r="K50" s="78">
        <f t="shared" si="0"/>
        <v>92</v>
      </c>
      <c r="O50" s="1"/>
      <c r="P50" s="1"/>
    </row>
    <row r="51" spans="1:16" ht="15" customHeight="1" x14ac:dyDescent="0.25">
      <c r="A51" s="52">
        <v>3</v>
      </c>
      <c r="B51" s="8" t="s">
        <v>137</v>
      </c>
      <c r="C51" s="8" t="s">
        <v>131</v>
      </c>
      <c r="D51" s="118" t="s">
        <v>46</v>
      </c>
      <c r="E51" s="7" t="s">
        <v>40</v>
      </c>
      <c r="F51" s="7">
        <v>7</v>
      </c>
      <c r="G51" s="7">
        <v>50</v>
      </c>
      <c r="H51" s="126" t="s">
        <v>40</v>
      </c>
      <c r="I51" s="7">
        <v>8</v>
      </c>
      <c r="J51" s="7">
        <v>23</v>
      </c>
      <c r="K51" s="78">
        <f t="shared" si="0"/>
        <v>88</v>
      </c>
      <c r="O51" s="1"/>
      <c r="P51" s="1"/>
    </row>
    <row r="52" spans="1:16" ht="15" customHeight="1" x14ac:dyDescent="0.25">
      <c r="A52" s="52">
        <v>4</v>
      </c>
      <c r="B52" s="8" t="s">
        <v>137</v>
      </c>
      <c r="C52" s="8" t="s">
        <v>131</v>
      </c>
      <c r="D52" s="118" t="s">
        <v>4</v>
      </c>
      <c r="E52" s="7" t="s">
        <v>39</v>
      </c>
      <c r="F52" s="7">
        <v>6</v>
      </c>
      <c r="G52" s="7">
        <v>23</v>
      </c>
      <c r="H52" s="126" t="s">
        <v>88</v>
      </c>
      <c r="I52" s="7"/>
      <c r="J52" s="7">
        <v>40</v>
      </c>
      <c r="K52" s="78">
        <f t="shared" si="0"/>
        <v>69</v>
      </c>
      <c r="O52" s="1"/>
      <c r="P52" s="1"/>
    </row>
    <row r="53" spans="1:16" ht="15" customHeight="1" x14ac:dyDescent="0.25">
      <c r="A53" s="52">
        <v>5</v>
      </c>
      <c r="B53" s="8" t="s">
        <v>137</v>
      </c>
      <c r="C53" s="8" t="s">
        <v>131</v>
      </c>
      <c r="D53" s="118" t="s">
        <v>9</v>
      </c>
      <c r="E53" s="7" t="s">
        <v>39</v>
      </c>
      <c r="F53" s="7">
        <v>7</v>
      </c>
      <c r="G53" s="7">
        <v>40</v>
      </c>
      <c r="H53" s="126" t="s">
        <v>39</v>
      </c>
      <c r="I53" s="7">
        <v>6</v>
      </c>
      <c r="J53" s="7">
        <v>15</v>
      </c>
      <c r="K53" s="78">
        <f t="shared" si="0"/>
        <v>68</v>
      </c>
      <c r="O53" s="1"/>
      <c r="P53" s="1"/>
    </row>
    <row r="54" spans="1:16" ht="15" customHeight="1" x14ac:dyDescent="0.25">
      <c r="A54" s="52">
        <v>6</v>
      </c>
      <c r="B54" s="8" t="s">
        <v>137</v>
      </c>
      <c r="C54" s="8" t="s">
        <v>131</v>
      </c>
      <c r="D54" s="118" t="s">
        <v>1</v>
      </c>
      <c r="E54" s="7" t="s">
        <v>41</v>
      </c>
      <c r="F54" s="7">
        <v>8</v>
      </c>
      <c r="G54" s="7">
        <v>23</v>
      </c>
      <c r="H54" s="126" t="s">
        <v>41</v>
      </c>
      <c r="I54" s="7">
        <v>8</v>
      </c>
      <c r="J54" s="7">
        <v>23</v>
      </c>
      <c r="K54" s="78">
        <f t="shared" si="0"/>
        <v>62</v>
      </c>
      <c r="O54" s="1"/>
      <c r="P54" s="1"/>
    </row>
    <row r="55" spans="1:16" ht="15" customHeight="1" x14ac:dyDescent="0.2">
      <c r="A55" s="52">
        <v>7</v>
      </c>
      <c r="B55" s="8" t="s">
        <v>137</v>
      </c>
      <c r="C55" s="8" t="s">
        <v>131</v>
      </c>
      <c r="D55" s="119" t="s">
        <v>28</v>
      </c>
      <c r="E55" s="7" t="s">
        <v>39</v>
      </c>
      <c r="F55" s="7">
        <v>8</v>
      </c>
      <c r="G55" s="7">
        <v>16</v>
      </c>
      <c r="H55" s="126" t="s">
        <v>39</v>
      </c>
      <c r="I55" s="7">
        <v>7</v>
      </c>
      <c r="J55" s="7">
        <v>23</v>
      </c>
      <c r="K55" s="78">
        <f t="shared" si="0"/>
        <v>54</v>
      </c>
      <c r="O55" s="1"/>
      <c r="P55" s="1"/>
    </row>
    <row r="56" spans="1:16" ht="15" customHeight="1" x14ac:dyDescent="0.25">
      <c r="A56" s="52">
        <v>8</v>
      </c>
      <c r="B56" s="8" t="s">
        <v>137</v>
      </c>
      <c r="C56" s="8" t="s">
        <v>131</v>
      </c>
      <c r="D56" s="118" t="s">
        <v>123</v>
      </c>
      <c r="E56" s="7" t="s">
        <v>41</v>
      </c>
      <c r="F56" s="7">
        <v>6</v>
      </c>
      <c r="G56" s="7">
        <v>23</v>
      </c>
      <c r="H56" s="126" t="s">
        <v>41</v>
      </c>
      <c r="I56" s="7">
        <v>6</v>
      </c>
      <c r="J56" s="7">
        <v>16</v>
      </c>
      <c r="K56" s="78">
        <f t="shared" si="0"/>
        <v>51</v>
      </c>
      <c r="O56" s="1"/>
      <c r="P56" s="1"/>
    </row>
    <row r="57" spans="1:16" ht="15" customHeight="1" x14ac:dyDescent="0.25">
      <c r="A57" s="52">
        <v>9</v>
      </c>
      <c r="B57" s="8" t="s">
        <v>137</v>
      </c>
      <c r="C57" s="8" t="s">
        <v>131</v>
      </c>
      <c r="D57" s="118" t="s">
        <v>27</v>
      </c>
      <c r="E57" s="7" t="s">
        <v>40</v>
      </c>
      <c r="F57" s="7">
        <v>8</v>
      </c>
      <c r="G57" s="7">
        <v>23</v>
      </c>
      <c r="H57" s="126" t="s">
        <v>40</v>
      </c>
      <c r="I57" s="7">
        <v>6</v>
      </c>
      <c r="J57" s="7">
        <v>13</v>
      </c>
      <c r="K57" s="78">
        <f t="shared" si="0"/>
        <v>50</v>
      </c>
      <c r="O57" s="1"/>
      <c r="P57" s="1"/>
    </row>
    <row r="58" spans="1:16" ht="15" customHeight="1" x14ac:dyDescent="0.25">
      <c r="A58" s="52">
        <v>10</v>
      </c>
      <c r="B58" s="8" t="s">
        <v>137</v>
      </c>
      <c r="C58" s="8" t="s">
        <v>131</v>
      </c>
      <c r="D58" s="118" t="s">
        <v>127</v>
      </c>
      <c r="E58" s="7" t="s">
        <v>41</v>
      </c>
      <c r="F58" s="7"/>
      <c r="G58" s="7">
        <v>0</v>
      </c>
      <c r="H58" s="126" t="s">
        <v>41</v>
      </c>
      <c r="I58" s="7">
        <v>7</v>
      </c>
      <c r="J58" s="7">
        <v>35</v>
      </c>
      <c r="K58" s="78">
        <f t="shared" si="0"/>
        <v>42</v>
      </c>
      <c r="O58" s="1"/>
      <c r="P58" s="1"/>
    </row>
    <row r="59" spans="1:16" ht="15" customHeight="1" x14ac:dyDescent="0.25">
      <c r="A59" s="52">
        <v>11</v>
      </c>
      <c r="B59" s="8" t="s">
        <v>137</v>
      </c>
      <c r="C59" s="8" t="s">
        <v>131</v>
      </c>
      <c r="D59" s="118" t="s">
        <v>92</v>
      </c>
      <c r="E59" s="7" t="s">
        <v>40</v>
      </c>
      <c r="F59" s="7">
        <v>6</v>
      </c>
      <c r="G59" s="7">
        <v>14</v>
      </c>
      <c r="H59" s="126" t="s">
        <v>40</v>
      </c>
      <c r="I59" s="7">
        <v>7</v>
      </c>
      <c r="J59" s="7">
        <v>14</v>
      </c>
      <c r="K59" s="78">
        <f t="shared" si="0"/>
        <v>41</v>
      </c>
      <c r="O59" s="1"/>
      <c r="P59" s="1"/>
    </row>
    <row r="60" spans="1:16" ht="15" customHeight="1" x14ac:dyDescent="0.2">
      <c r="A60" s="52">
        <v>12</v>
      </c>
      <c r="B60" s="8" t="s">
        <v>137</v>
      </c>
      <c r="C60" s="8" t="s">
        <v>131</v>
      </c>
      <c r="D60" s="119" t="s">
        <v>2</v>
      </c>
      <c r="E60" s="7" t="s">
        <v>39</v>
      </c>
      <c r="F60" s="7">
        <v>4</v>
      </c>
      <c r="G60" s="7">
        <v>0</v>
      </c>
      <c r="H60" s="126" t="s">
        <v>39</v>
      </c>
      <c r="I60" s="7">
        <v>5</v>
      </c>
      <c r="J60" s="7">
        <v>23</v>
      </c>
      <c r="K60" s="78">
        <f t="shared" si="0"/>
        <v>32</v>
      </c>
      <c r="O60" s="1"/>
      <c r="P60" s="1"/>
    </row>
    <row r="61" spans="1:16" ht="15" customHeight="1" x14ac:dyDescent="0.25">
      <c r="A61" s="52">
        <v>13</v>
      </c>
      <c r="B61" s="8" t="s">
        <v>137</v>
      </c>
      <c r="C61" s="8" t="s">
        <v>131</v>
      </c>
      <c r="D61" s="118" t="s">
        <v>7</v>
      </c>
      <c r="E61" s="7" t="s">
        <v>39</v>
      </c>
      <c r="F61" s="7">
        <v>5</v>
      </c>
      <c r="G61" s="7">
        <v>15</v>
      </c>
      <c r="H61" s="126" t="s">
        <v>39</v>
      </c>
      <c r="I61" s="7">
        <v>4</v>
      </c>
      <c r="J61" s="7"/>
      <c r="K61" s="78">
        <f t="shared" si="0"/>
        <v>24</v>
      </c>
      <c r="O61" s="1"/>
      <c r="P61" s="1"/>
    </row>
    <row r="62" spans="1:16" ht="15" customHeight="1" x14ac:dyDescent="0.25">
      <c r="A62" s="52">
        <v>14</v>
      </c>
      <c r="B62" s="8" t="s">
        <v>137</v>
      </c>
      <c r="C62" s="8" t="s">
        <v>131</v>
      </c>
      <c r="D62" s="118" t="s">
        <v>11</v>
      </c>
      <c r="E62" s="7" t="s">
        <v>40</v>
      </c>
      <c r="F62" s="7">
        <v>5</v>
      </c>
      <c r="G62" s="7">
        <v>13</v>
      </c>
      <c r="H62" s="126" t="s">
        <v>40</v>
      </c>
      <c r="I62" s="7">
        <v>5</v>
      </c>
      <c r="J62" s="7"/>
      <c r="K62" s="78">
        <f t="shared" si="0"/>
        <v>23</v>
      </c>
      <c r="O62" s="1"/>
      <c r="P62" s="1"/>
    </row>
    <row r="63" spans="1:16" ht="15" customHeight="1" x14ac:dyDescent="0.25">
      <c r="A63" s="52">
        <v>15</v>
      </c>
      <c r="B63" s="8" t="s">
        <v>137</v>
      </c>
      <c r="C63" s="8" t="s">
        <v>131</v>
      </c>
      <c r="D63" s="118" t="s">
        <v>475</v>
      </c>
      <c r="E63" s="7" t="s">
        <v>40</v>
      </c>
      <c r="F63" s="7">
        <v>3</v>
      </c>
      <c r="G63" s="7">
        <v>0</v>
      </c>
      <c r="H63" s="126" t="s">
        <v>40</v>
      </c>
      <c r="I63" s="7">
        <v>3</v>
      </c>
      <c r="J63" s="7"/>
      <c r="K63" s="78">
        <f t="shared" si="0"/>
        <v>6</v>
      </c>
      <c r="O63" s="1"/>
      <c r="P63" s="1"/>
    </row>
    <row r="64" spans="1:16" ht="15" customHeight="1" x14ac:dyDescent="0.25">
      <c r="A64" s="52">
        <v>16</v>
      </c>
      <c r="B64" s="8" t="s">
        <v>137</v>
      </c>
      <c r="C64" s="8" t="s">
        <v>131</v>
      </c>
      <c r="D64" s="118" t="s">
        <v>58</v>
      </c>
      <c r="E64" s="7" t="s">
        <v>40</v>
      </c>
      <c r="F64" s="7">
        <v>4</v>
      </c>
      <c r="G64" s="7">
        <v>0</v>
      </c>
      <c r="H64" s="126" t="s">
        <v>40</v>
      </c>
      <c r="I64" s="7">
        <v>2</v>
      </c>
      <c r="J64" s="7"/>
      <c r="K64" s="78">
        <f t="shared" si="0"/>
        <v>6</v>
      </c>
      <c r="O64" s="1"/>
      <c r="P64" s="1"/>
    </row>
    <row r="65" spans="1:16" ht="15" customHeight="1" x14ac:dyDescent="0.2">
      <c r="A65" s="52">
        <v>17</v>
      </c>
      <c r="B65" s="8" t="s">
        <v>137</v>
      </c>
      <c r="C65" s="8" t="s">
        <v>131</v>
      </c>
      <c r="D65" s="119" t="s">
        <v>42</v>
      </c>
      <c r="E65" s="7" t="s">
        <v>41</v>
      </c>
      <c r="F65" s="7">
        <v>5</v>
      </c>
      <c r="G65" s="7">
        <v>0</v>
      </c>
      <c r="H65" s="126" t="s">
        <v>41</v>
      </c>
      <c r="I65" s="7">
        <v>1</v>
      </c>
      <c r="J65" s="7"/>
      <c r="K65" s="78">
        <f t="shared" si="0"/>
        <v>6</v>
      </c>
      <c r="O65" s="1"/>
      <c r="P65" s="1"/>
    </row>
    <row r="66" spans="1:16" ht="15" customHeight="1" x14ac:dyDescent="0.2">
      <c r="A66" s="52">
        <v>18</v>
      </c>
      <c r="B66" s="8" t="s">
        <v>137</v>
      </c>
      <c r="C66" s="8" t="s">
        <v>131</v>
      </c>
      <c r="D66" s="119" t="s">
        <v>5</v>
      </c>
      <c r="E66" s="7" t="s">
        <v>41</v>
      </c>
      <c r="F66" s="7">
        <v>1</v>
      </c>
      <c r="G66" s="7">
        <v>0</v>
      </c>
      <c r="H66" s="126" t="s">
        <v>41</v>
      </c>
      <c r="I66" s="7">
        <v>4</v>
      </c>
      <c r="J66" s="7"/>
      <c r="K66" s="78">
        <f t="shared" si="0"/>
        <v>5</v>
      </c>
      <c r="O66" s="1"/>
      <c r="P66" s="1"/>
    </row>
    <row r="67" spans="1:16" ht="15" customHeight="1" x14ac:dyDescent="0.25">
      <c r="A67" s="52">
        <v>19</v>
      </c>
      <c r="B67" s="8" t="s">
        <v>137</v>
      </c>
      <c r="C67" s="8" t="s">
        <v>131</v>
      </c>
      <c r="D67" s="118" t="s">
        <v>57</v>
      </c>
      <c r="E67" s="7" t="s">
        <v>41</v>
      </c>
      <c r="F67" s="7">
        <v>2</v>
      </c>
      <c r="G67" s="7">
        <v>0</v>
      </c>
      <c r="H67" s="126" t="s">
        <v>41</v>
      </c>
      <c r="I67" s="7">
        <v>3</v>
      </c>
      <c r="J67" s="7"/>
      <c r="K67" s="78">
        <f t="shared" si="0"/>
        <v>5</v>
      </c>
      <c r="O67" s="1"/>
      <c r="P67" s="1"/>
    </row>
    <row r="68" spans="1:16" ht="15" customHeight="1" x14ac:dyDescent="0.25">
      <c r="A68" s="52">
        <v>19</v>
      </c>
      <c r="B68" s="8" t="s">
        <v>137</v>
      </c>
      <c r="C68" s="8" t="s">
        <v>131</v>
      </c>
      <c r="D68" s="118" t="s">
        <v>91</v>
      </c>
      <c r="E68" s="7" t="s">
        <v>39</v>
      </c>
      <c r="F68" s="7">
        <v>2</v>
      </c>
      <c r="G68" s="7">
        <v>0</v>
      </c>
      <c r="H68" s="126" t="s">
        <v>39</v>
      </c>
      <c r="I68" s="7">
        <v>3</v>
      </c>
      <c r="J68" s="7"/>
      <c r="K68" s="78">
        <f t="shared" si="0"/>
        <v>5</v>
      </c>
      <c r="O68" s="1"/>
      <c r="P68" s="1"/>
    </row>
    <row r="69" spans="1:16" ht="15" customHeight="1" x14ac:dyDescent="0.2">
      <c r="A69" s="52">
        <v>21</v>
      </c>
      <c r="B69" s="8" t="s">
        <v>137</v>
      </c>
      <c r="C69" s="8" t="s">
        <v>131</v>
      </c>
      <c r="D69" s="119" t="s">
        <v>74</v>
      </c>
      <c r="E69" s="7" t="s">
        <v>41</v>
      </c>
      <c r="F69" s="7">
        <v>3</v>
      </c>
      <c r="G69" s="7">
        <v>0</v>
      </c>
      <c r="H69" s="126" t="s">
        <v>41</v>
      </c>
      <c r="I69" s="7">
        <v>2</v>
      </c>
      <c r="J69" s="7"/>
      <c r="K69" s="78">
        <f t="shared" ref="K69:K132" si="1">G69+J69+F69+I69</f>
        <v>5</v>
      </c>
      <c r="L69" s="3"/>
      <c r="O69" s="1"/>
      <c r="P69" s="1"/>
    </row>
    <row r="70" spans="1:16" ht="15" customHeight="1" x14ac:dyDescent="0.2">
      <c r="A70" s="52">
        <v>21</v>
      </c>
      <c r="B70" s="8" t="s">
        <v>137</v>
      </c>
      <c r="C70" s="8" t="s">
        <v>131</v>
      </c>
      <c r="D70" s="119" t="s">
        <v>14</v>
      </c>
      <c r="E70" s="7" t="s">
        <v>39</v>
      </c>
      <c r="F70" s="7">
        <v>3</v>
      </c>
      <c r="G70" s="7">
        <v>0</v>
      </c>
      <c r="H70" s="126" t="s">
        <v>39</v>
      </c>
      <c r="I70" s="7">
        <v>2</v>
      </c>
      <c r="J70" s="7"/>
      <c r="K70" s="78">
        <f t="shared" si="1"/>
        <v>5</v>
      </c>
      <c r="O70" s="1"/>
      <c r="P70" s="1"/>
    </row>
    <row r="71" spans="1:16" ht="15" customHeight="1" x14ac:dyDescent="0.25">
      <c r="A71" s="52">
        <v>23</v>
      </c>
      <c r="B71" s="8" t="s">
        <v>137</v>
      </c>
      <c r="C71" s="8" t="s">
        <v>131</v>
      </c>
      <c r="D71" s="118" t="s">
        <v>43</v>
      </c>
      <c r="E71" s="7" t="s">
        <v>40</v>
      </c>
      <c r="F71" s="7"/>
      <c r="G71" s="7">
        <v>0</v>
      </c>
      <c r="H71" s="126" t="s">
        <v>40</v>
      </c>
      <c r="I71" s="7">
        <v>4</v>
      </c>
      <c r="J71" s="7"/>
      <c r="K71" s="78">
        <f t="shared" si="1"/>
        <v>4</v>
      </c>
      <c r="O71" s="1"/>
      <c r="P71" s="1"/>
    </row>
    <row r="72" spans="1:16" ht="15" customHeight="1" x14ac:dyDescent="0.2">
      <c r="A72" s="52">
        <v>24</v>
      </c>
      <c r="B72" s="8" t="s">
        <v>137</v>
      </c>
      <c r="C72" s="8" t="s">
        <v>131</v>
      </c>
      <c r="D72" s="119" t="s">
        <v>120</v>
      </c>
      <c r="E72" s="7" t="s">
        <v>41</v>
      </c>
      <c r="F72" s="7">
        <v>4</v>
      </c>
      <c r="G72" s="7">
        <v>0</v>
      </c>
      <c r="H72" s="126" t="s">
        <v>41</v>
      </c>
      <c r="I72" s="7"/>
      <c r="J72" s="7"/>
      <c r="K72" s="78">
        <f t="shared" si="1"/>
        <v>4</v>
      </c>
      <c r="O72" s="1"/>
      <c r="P72" s="1"/>
    </row>
    <row r="73" spans="1:16" ht="15" customHeight="1" x14ac:dyDescent="0.25">
      <c r="A73" s="52">
        <v>25</v>
      </c>
      <c r="B73" s="8" t="s">
        <v>137</v>
      </c>
      <c r="C73" s="8" t="s">
        <v>131</v>
      </c>
      <c r="D73" s="118" t="s">
        <v>82</v>
      </c>
      <c r="E73" s="7" t="s">
        <v>40</v>
      </c>
      <c r="F73" s="7">
        <v>2</v>
      </c>
      <c r="G73" s="7">
        <v>0</v>
      </c>
      <c r="H73" s="126" t="s">
        <v>40</v>
      </c>
      <c r="I73" s="7"/>
      <c r="J73" s="7"/>
      <c r="K73" s="78">
        <f t="shared" si="1"/>
        <v>2</v>
      </c>
      <c r="O73" s="1"/>
      <c r="P73" s="1"/>
    </row>
    <row r="74" spans="1:16" ht="15" customHeight="1" x14ac:dyDescent="0.25">
      <c r="A74" s="52">
        <v>26</v>
      </c>
      <c r="B74" s="8" t="s">
        <v>137</v>
      </c>
      <c r="C74" s="8" t="s">
        <v>131</v>
      </c>
      <c r="D74" s="118" t="s">
        <v>61</v>
      </c>
      <c r="E74" s="7" t="s">
        <v>40</v>
      </c>
      <c r="F74" s="7"/>
      <c r="G74" s="7">
        <v>0</v>
      </c>
      <c r="H74" s="126" t="s">
        <v>40</v>
      </c>
      <c r="I74" s="7">
        <v>1</v>
      </c>
      <c r="J74" s="7"/>
      <c r="K74" s="78">
        <f t="shared" si="1"/>
        <v>1</v>
      </c>
      <c r="O74" s="1"/>
      <c r="P74" s="1"/>
    </row>
    <row r="75" spans="1:16" ht="15" customHeight="1" thickBot="1" x14ac:dyDescent="0.3">
      <c r="A75" s="80">
        <v>27</v>
      </c>
      <c r="B75" s="179" t="s">
        <v>137</v>
      </c>
      <c r="C75" s="179" t="s">
        <v>131</v>
      </c>
      <c r="D75" s="121" t="s">
        <v>150</v>
      </c>
      <c r="E75" s="188" t="s">
        <v>40</v>
      </c>
      <c r="F75" s="188">
        <v>1</v>
      </c>
      <c r="G75" s="188">
        <v>0</v>
      </c>
      <c r="H75" s="128" t="s">
        <v>40</v>
      </c>
      <c r="I75" s="188"/>
      <c r="J75" s="188"/>
      <c r="K75" s="92">
        <f t="shared" si="1"/>
        <v>1</v>
      </c>
      <c r="O75" s="1"/>
      <c r="P75" s="1"/>
    </row>
    <row r="76" spans="1:16" ht="15" customHeight="1" x14ac:dyDescent="0.25">
      <c r="A76" s="51">
        <v>1</v>
      </c>
      <c r="B76" s="81" t="s">
        <v>137</v>
      </c>
      <c r="C76" s="81" t="s">
        <v>132</v>
      </c>
      <c r="D76" s="117" t="s">
        <v>3</v>
      </c>
      <c r="E76" s="75" t="s">
        <v>88</v>
      </c>
      <c r="F76" s="75"/>
      <c r="G76" s="75">
        <v>50</v>
      </c>
      <c r="H76" s="124" t="s">
        <v>39</v>
      </c>
      <c r="I76" s="75">
        <v>8</v>
      </c>
      <c r="J76" s="75">
        <v>40</v>
      </c>
      <c r="K76" s="82">
        <f t="shared" si="1"/>
        <v>98</v>
      </c>
      <c r="O76" s="1"/>
      <c r="P76" s="1"/>
    </row>
    <row r="77" spans="1:16" ht="15" customHeight="1" x14ac:dyDescent="0.25">
      <c r="A77" s="52">
        <v>2</v>
      </c>
      <c r="B77" s="8" t="s">
        <v>137</v>
      </c>
      <c r="C77" s="8" t="s">
        <v>132</v>
      </c>
      <c r="D77" s="118" t="s">
        <v>6</v>
      </c>
      <c r="E77" s="7" t="s">
        <v>40</v>
      </c>
      <c r="F77" s="7">
        <v>7</v>
      </c>
      <c r="G77" s="7">
        <v>45</v>
      </c>
      <c r="H77" s="126" t="s">
        <v>40</v>
      </c>
      <c r="I77" s="7">
        <v>7</v>
      </c>
      <c r="J77" s="7">
        <v>35</v>
      </c>
      <c r="K77" s="78">
        <f>G77+J77+F77+I77</f>
        <v>94</v>
      </c>
      <c r="O77" s="1"/>
      <c r="P77" s="1"/>
    </row>
    <row r="78" spans="1:16" ht="15" customHeight="1" x14ac:dyDescent="0.25">
      <c r="A78" s="52">
        <v>3</v>
      </c>
      <c r="B78" s="8" t="s">
        <v>137</v>
      </c>
      <c r="C78" s="8" t="s">
        <v>132</v>
      </c>
      <c r="D78" s="118" t="s">
        <v>4</v>
      </c>
      <c r="E78" s="7" t="s">
        <v>39</v>
      </c>
      <c r="F78" s="7">
        <v>7</v>
      </c>
      <c r="G78" s="7">
        <v>40</v>
      </c>
      <c r="H78" s="126" t="s">
        <v>88</v>
      </c>
      <c r="I78" s="7"/>
      <c r="J78" s="7">
        <v>45</v>
      </c>
      <c r="K78" s="78">
        <f>G78+J78+F78+I78</f>
        <v>92</v>
      </c>
      <c r="O78" s="1"/>
      <c r="P78" s="1"/>
    </row>
    <row r="79" spans="1:16" ht="15" customHeight="1" x14ac:dyDescent="0.25">
      <c r="A79" s="52">
        <v>4</v>
      </c>
      <c r="B79" s="8" t="s">
        <v>137</v>
      </c>
      <c r="C79" s="8" t="s">
        <v>132</v>
      </c>
      <c r="D79" s="118" t="s">
        <v>9</v>
      </c>
      <c r="E79" s="7" t="s">
        <v>39</v>
      </c>
      <c r="F79" s="7">
        <v>8</v>
      </c>
      <c r="G79" s="7">
        <v>23</v>
      </c>
      <c r="H79" s="126" t="s">
        <v>39</v>
      </c>
      <c r="I79" s="7">
        <v>7</v>
      </c>
      <c r="J79" s="7">
        <v>50</v>
      </c>
      <c r="K79" s="78">
        <f>G79+J79+F79+I79</f>
        <v>88</v>
      </c>
      <c r="O79" s="1"/>
      <c r="P79" s="1"/>
    </row>
    <row r="80" spans="1:16" ht="15" customHeight="1" x14ac:dyDescent="0.25">
      <c r="A80" s="52">
        <v>5</v>
      </c>
      <c r="B80" s="8" t="s">
        <v>137</v>
      </c>
      <c r="C80" s="8" t="s">
        <v>132</v>
      </c>
      <c r="D80" s="118" t="s">
        <v>27</v>
      </c>
      <c r="E80" s="7" t="s">
        <v>40</v>
      </c>
      <c r="F80" s="7">
        <v>6</v>
      </c>
      <c r="G80" s="7">
        <v>23</v>
      </c>
      <c r="H80" s="126" t="s">
        <v>40</v>
      </c>
      <c r="I80" s="7">
        <v>8</v>
      </c>
      <c r="J80" s="7">
        <v>23</v>
      </c>
      <c r="K80" s="78">
        <f>G80+J80+F80+I80</f>
        <v>60</v>
      </c>
      <c r="O80" s="1"/>
      <c r="P80" s="1"/>
    </row>
    <row r="81" spans="1:16" ht="15" customHeight="1" x14ac:dyDescent="0.25">
      <c r="A81" s="52">
        <v>6</v>
      </c>
      <c r="B81" s="8" t="s">
        <v>137</v>
      </c>
      <c r="C81" s="8" t="s">
        <v>132</v>
      </c>
      <c r="D81" s="118" t="s">
        <v>46</v>
      </c>
      <c r="E81" s="7" t="s">
        <v>40</v>
      </c>
      <c r="F81" s="7">
        <v>5</v>
      </c>
      <c r="G81" s="7">
        <v>23</v>
      </c>
      <c r="H81" s="126" t="s">
        <v>40</v>
      </c>
      <c r="I81" s="7">
        <v>6</v>
      </c>
      <c r="J81" s="7">
        <v>23</v>
      </c>
      <c r="K81" s="78">
        <f>G81+J81+F81+I81</f>
        <v>57</v>
      </c>
      <c r="O81" s="1"/>
      <c r="P81" s="1"/>
    </row>
    <row r="82" spans="1:16" ht="15" customHeight="1" x14ac:dyDescent="0.25">
      <c r="A82" s="52">
        <v>7</v>
      </c>
      <c r="B82" s="8" t="s">
        <v>137</v>
      </c>
      <c r="C82" s="8" t="s">
        <v>132</v>
      </c>
      <c r="D82" s="118" t="s">
        <v>12</v>
      </c>
      <c r="E82" s="7" t="s">
        <v>41</v>
      </c>
      <c r="F82" s="7">
        <v>6</v>
      </c>
      <c r="G82" s="7">
        <v>13</v>
      </c>
      <c r="H82" s="126" t="s">
        <v>41</v>
      </c>
      <c r="I82" s="7">
        <v>8</v>
      </c>
      <c r="J82" s="7">
        <v>23</v>
      </c>
      <c r="K82" s="78">
        <f t="shared" si="1"/>
        <v>50</v>
      </c>
      <c r="O82" s="1"/>
      <c r="P82" s="1"/>
    </row>
    <row r="83" spans="1:16" ht="15" customHeight="1" x14ac:dyDescent="0.2">
      <c r="A83" s="52">
        <v>8</v>
      </c>
      <c r="B83" s="8" t="s">
        <v>137</v>
      </c>
      <c r="C83" s="8" t="s">
        <v>132</v>
      </c>
      <c r="D83" s="119" t="s">
        <v>933</v>
      </c>
      <c r="E83" s="7" t="s">
        <v>40</v>
      </c>
      <c r="F83" s="7">
        <v>8</v>
      </c>
      <c r="G83" s="7">
        <v>35</v>
      </c>
      <c r="H83" s="126" t="s">
        <v>40</v>
      </c>
      <c r="I83" s="7">
        <v>4</v>
      </c>
      <c r="J83" s="7"/>
      <c r="K83" s="78">
        <f t="shared" si="1"/>
        <v>47</v>
      </c>
      <c r="O83" s="1"/>
      <c r="P83" s="1"/>
    </row>
    <row r="84" spans="1:16" ht="15" customHeight="1" x14ac:dyDescent="0.25">
      <c r="A84" s="52">
        <v>9</v>
      </c>
      <c r="B84" s="8" t="s">
        <v>137</v>
      </c>
      <c r="C84" s="8" t="s">
        <v>132</v>
      </c>
      <c r="D84" s="118" t="s">
        <v>44</v>
      </c>
      <c r="E84" s="7" t="s">
        <v>41</v>
      </c>
      <c r="F84" s="7">
        <v>8</v>
      </c>
      <c r="G84" s="7">
        <v>15</v>
      </c>
      <c r="H84" s="126" t="s">
        <v>41</v>
      </c>
      <c r="I84" s="7">
        <v>7</v>
      </c>
      <c r="J84" s="7">
        <v>15</v>
      </c>
      <c r="K84" s="78">
        <f t="shared" si="1"/>
        <v>45</v>
      </c>
      <c r="O84" s="1"/>
      <c r="P84" s="1"/>
    </row>
    <row r="85" spans="1:16" ht="15" customHeight="1" x14ac:dyDescent="0.2">
      <c r="A85" s="52">
        <v>10</v>
      </c>
      <c r="B85" s="8" t="s">
        <v>137</v>
      </c>
      <c r="C85" s="8" t="s">
        <v>132</v>
      </c>
      <c r="D85" s="119" t="s">
        <v>149</v>
      </c>
      <c r="E85" s="7" t="s">
        <v>39</v>
      </c>
      <c r="F85" s="7">
        <v>5</v>
      </c>
      <c r="G85" s="7">
        <v>14</v>
      </c>
      <c r="H85" s="126" t="s">
        <v>39</v>
      </c>
      <c r="I85" s="7">
        <v>6</v>
      </c>
      <c r="J85" s="7">
        <v>14</v>
      </c>
      <c r="K85" s="78">
        <f t="shared" si="1"/>
        <v>39</v>
      </c>
      <c r="O85" s="1"/>
      <c r="P85" s="1"/>
    </row>
    <row r="86" spans="1:16" ht="15" customHeight="1" x14ac:dyDescent="0.25">
      <c r="A86" s="52">
        <v>11</v>
      </c>
      <c r="B86" s="8" t="s">
        <v>137</v>
      </c>
      <c r="C86" s="8" t="s">
        <v>132</v>
      </c>
      <c r="D86" s="118" t="s">
        <v>42</v>
      </c>
      <c r="E86" s="7" t="s">
        <v>41</v>
      </c>
      <c r="F86" s="7">
        <v>7</v>
      </c>
      <c r="G86" s="7">
        <v>23</v>
      </c>
      <c r="H86" s="126" t="s">
        <v>41</v>
      </c>
      <c r="I86" s="7">
        <v>4</v>
      </c>
      <c r="J86" s="7"/>
      <c r="K86" s="78">
        <f t="shared" si="1"/>
        <v>34</v>
      </c>
      <c r="O86" s="1"/>
      <c r="P86" s="1"/>
    </row>
    <row r="87" spans="1:16" ht="15" customHeight="1" x14ac:dyDescent="0.25">
      <c r="A87" s="52">
        <v>12</v>
      </c>
      <c r="B87" s="8" t="s">
        <v>137</v>
      </c>
      <c r="C87" s="8" t="s">
        <v>132</v>
      </c>
      <c r="D87" s="118" t="s">
        <v>28</v>
      </c>
      <c r="E87" s="7" t="s">
        <v>39</v>
      </c>
      <c r="F87" s="7">
        <v>4</v>
      </c>
      <c r="G87" s="7">
        <v>0</v>
      </c>
      <c r="H87" s="126" t="s">
        <v>39</v>
      </c>
      <c r="I87" s="7">
        <v>5</v>
      </c>
      <c r="J87" s="7">
        <v>23</v>
      </c>
      <c r="K87" s="78">
        <f t="shared" si="1"/>
        <v>32</v>
      </c>
      <c r="O87" s="1"/>
      <c r="P87" s="1"/>
    </row>
    <row r="88" spans="1:16" ht="15" customHeight="1" x14ac:dyDescent="0.25">
      <c r="A88" s="52">
        <v>13</v>
      </c>
      <c r="B88" s="8" t="s">
        <v>137</v>
      </c>
      <c r="C88" s="8" t="s">
        <v>132</v>
      </c>
      <c r="D88" s="118" t="s">
        <v>90</v>
      </c>
      <c r="E88" s="7" t="s">
        <v>39</v>
      </c>
      <c r="F88" s="7">
        <v>6</v>
      </c>
      <c r="G88" s="7">
        <v>16</v>
      </c>
      <c r="H88" s="126" t="s">
        <v>39</v>
      </c>
      <c r="I88" s="7">
        <v>4</v>
      </c>
      <c r="J88" s="7"/>
      <c r="K88" s="78">
        <f t="shared" si="1"/>
        <v>26</v>
      </c>
      <c r="O88" s="1"/>
      <c r="P88" s="1"/>
    </row>
    <row r="89" spans="1:16" ht="15" customHeight="1" x14ac:dyDescent="0.25">
      <c r="A89" s="52">
        <v>14</v>
      </c>
      <c r="B89" s="8" t="s">
        <v>137</v>
      </c>
      <c r="C89" s="8" t="s">
        <v>132</v>
      </c>
      <c r="D89" s="118" t="s">
        <v>5</v>
      </c>
      <c r="E89" s="7" t="s">
        <v>41</v>
      </c>
      <c r="F89" s="7">
        <v>5</v>
      </c>
      <c r="G89" s="7">
        <v>0</v>
      </c>
      <c r="H89" s="126" t="s">
        <v>41</v>
      </c>
      <c r="I89" s="7">
        <v>6</v>
      </c>
      <c r="J89" s="7">
        <v>13</v>
      </c>
      <c r="K89" s="78">
        <f t="shared" si="1"/>
        <v>24</v>
      </c>
      <c r="O89" s="1"/>
      <c r="P89" s="1"/>
    </row>
    <row r="90" spans="1:16" ht="15" customHeight="1" x14ac:dyDescent="0.25">
      <c r="A90" s="52">
        <v>15</v>
      </c>
      <c r="B90" s="8" t="s">
        <v>137</v>
      </c>
      <c r="C90" s="8" t="s">
        <v>132</v>
      </c>
      <c r="D90" s="118" t="s">
        <v>58</v>
      </c>
      <c r="E90" s="7" t="s">
        <v>40</v>
      </c>
      <c r="F90" s="7">
        <v>2</v>
      </c>
      <c r="G90" s="7">
        <v>0</v>
      </c>
      <c r="H90" s="126" t="s">
        <v>40</v>
      </c>
      <c r="I90" s="7">
        <v>5</v>
      </c>
      <c r="J90" s="7">
        <v>16</v>
      </c>
      <c r="K90" s="78">
        <f t="shared" si="1"/>
        <v>23</v>
      </c>
      <c r="O90" s="1"/>
      <c r="P90" s="1"/>
    </row>
    <row r="91" spans="1:16" ht="15" customHeight="1" x14ac:dyDescent="0.25">
      <c r="A91" s="52">
        <v>16</v>
      </c>
      <c r="B91" s="8" t="s">
        <v>137</v>
      </c>
      <c r="C91" s="8" t="s">
        <v>132</v>
      </c>
      <c r="D91" s="118" t="s">
        <v>54</v>
      </c>
      <c r="E91" s="7" t="s">
        <v>41</v>
      </c>
      <c r="F91" s="7">
        <v>4</v>
      </c>
      <c r="G91" s="7">
        <v>0</v>
      </c>
      <c r="H91" s="126" t="s">
        <v>41</v>
      </c>
      <c r="I91" s="7">
        <v>5</v>
      </c>
      <c r="J91" s="7"/>
      <c r="K91" s="78">
        <f t="shared" si="1"/>
        <v>9</v>
      </c>
      <c r="O91" s="1"/>
      <c r="P91" s="1"/>
    </row>
    <row r="92" spans="1:16" ht="15" customHeight="1" x14ac:dyDescent="0.25">
      <c r="A92" s="52">
        <v>17</v>
      </c>
      <c r="B92" s="8" t="s">
        <v>137</v>
      </c>
      <c r="C92" s="8" t="s">
        <v>132</v>
      </c>
      <c r="D92" s="118" t="s">
        <v>43</v>
      </c>
      <c r="E92" s="7" t="s">
        <v>40</v>
      </c>
      <c r="F92" s="7">
        <v>4</v>
      </c>
      <c r="G92" s="7">
        <v>0</v>
      </c>
      <c r="H92" s="126" t="s">
        <v>40</v>
      </c>
      <c r="I92" s="7">
        <v>3</v>
      </c>
      <c r="J92" s="7"/>
      <c r="K92" s="78">
        <f t="shared" si="1"/>
        <v>7</v>
      </c>
      <c r="O92" s="1"/>
      <c r="P92" s="1"/>
    </row>
    <row r="93" spans="1:16" ht="15" customHeight="1" x14ac:dyDescent="0.25">
      <c r="A93" s="52">
        <v>18</v>
      </c>
      <c r="B93" s="8" t="s">
        <v>137</v>
      </c>
      <c r="C93" s="8" t="s">
        <v>132</v>
      </c>
      <c r="D93" s="118" t="s">
        <v>2</v>
      </c>
      <c r="E93" s="7" t="s">
        <v>39</v>
      </c>
      <c r="F93" s="7">
        <v>2</v>
      </c>
      <c r="G93" s="7">
        <v>0</v>
      </c>
      <c r="H93" s="126" t="s">
        <v>39</v>
      </c>
      <c r="I93" s="7">
        <v>3</v>
      </c>
      <c r="J93" s="7"/>
      <c r="K93" s="78">
        <f t="shared" si="1"/>
        <v>5</v>
      </c>
      <c r="O93" s="1"/>
      <c r="P93" s="1"/>
    </row>
    <row r="94" spans="1:16" ht="15" customHeight="1" x14ac:dyDescent="0.25">
      <c r="A94" s="52">
        <v>19</v>
      </c>
      <c r="B94" s="8" t="s">
        <v>137</v>
      </c>
      <c r="C94" s="8" t="s">
        <v>132</v>
      </c>
      <c r="D94" s="118" t="s">
        <v>8</v>
      </c>
      <c r="E94" s="7" t="s">
        <v>40</v>
      </c>
      <c r="F94" s="7">
        <v>3</v>
      </c>
      <c r="G94" s="7">
        <v>0</v>
      </c>
      <c r="H94" s="126" t="s">
        <v>40</v>
      </c>
      <c r="I94" s="7">
        <v>2</v>
      </c>
      <c r="J94" s="7"/>
      <c r="K94" s="78">
        <f t="shared" si="1"/>
        <v>5</v>
      </c>
      <c r="O94" s="1"/>
      <c r="P94" s="1"/>
    </row>
    <row r="95" spans="1:16" ht="15" customHeight="1" x14ac:dyDescent="0.2">
      <c r="A95" s="52">
        <v>20</v>
      </c>
      <c r="B95" s="8" t="s">
        <v>137</v>
      </c>
      <c r="C95" s="8" t="s">
        <v>132</v>
      </c>
      <c r="D95" s="119" t="s">
        <v>89</v>
      </c>
      <c r="E95" s="7" t="s">
        <v>41</v>
      </c>
      <c r="F95" s="7">
        <v>1</v>
      </c>
      <c r="G95" s="7">
        <v>0</v>
      </c>
      <c r="H95" s="126" t="s">
        <v>41</v>
      </c>
      <c r="I95" s="7">
        <v>3</v>
      </c>
      <c r="J95" s="7"/>
      <c r="K95" s="78">
        <f t="shared" si="1"/>
        <v>4</v>
      </c>
      <c r="O95" s="1"/>
      <c r="P95" s="1"/>
    </row>
    <row r="96" spans="1:16" ht="15" customHeight="1" x14ac:dyDescent="0.2">
      <c r="A96" s="52">
        <v>21</v>
      </c>
      <c r="B96" s="8" t="s">
        <v>137</v>
      </c>
      <c r="C96" s="8" t="s">
        <v>132</v>
      </c>
      <c r="D96" s="119" t="s">
        <v>14</v>
      </c>
      <c r="E96" s="7" t="s">
        <v>39</v>
      </c>
      <c r="F96" s="7">
        <v>3</v>
      </c>
      <c r="G96" s="7">
        <v>0</v>
      </c>
      <c r="H96" s="126" t="s">
        <v>39</v>
      </c>
      <c r="I96" s="7">
        <v>1</v>
      </c>
      <c r="J96" s="7"/>
      <c r="K96" s="78">
        <f t="shared" si="1"/>
        <v>4</v>
      </c>
      <c r="O96" s="1"/>
      <c r="P96" s="1"/>
    </row>
    <row r="97" spans="1:16" ht="15" customHeight="1" x14ac:dyDescent="0.2">
      <c r="A97" s="52">
        <v>22</v>
      </c>
      <c r="B97" s="8" t="s">
        <v>137</v>
      </c>
      <c r="C97" s="8" t="s">
        <v>132</v>
      </c>
      <c r="D97" s="119" t="s">
        <v>57</v>
      </c>
      <c r="E97" s="7" t="s">
        <v>41</v>
      </c>
      <c r="F97" s="7">
        <v>3</v>
      </c>
      <c r="G97" s="7">
        <v>0</v>
      </c>
      <c r="H97" s="126" t="s">
        <v>41</v>
      </c>
      <c r="I97" s="7"/>
      <c r="J97" s="7"/>
      <c r="K97" s="78">
        <f t="shared" si="1"/>
        <v>3</v>
      </c>
      <c r="O97" s="1"/>
      <c r="P97" s="1"/>
    </row>
    <row r="98" spans="1:16" ht="15" customHeight="1" x14ac:dyDescent="0.2">
      <c r="A98" s="52">
        <v>23</v>
      </c>
      <c r="B98" s="8" t="s">
        <v>137</v>
      </c>
      <c r="C98" s="8" t="s">
        <v>132</v>
      </c>
      <c r="D98" s="119" t="s">
        <v>383</v>
      </c>
      <c r="E98" s="7" t="s">
        <v>41</v>
      </c>
      <c r="F98" s="7"/>
      <c r="G98" s="7">
        <v>0</v>
      </c>
      <c r="H98" s="126" t="s">
        <v>41</v>
      </c>
      <c r="I98" s="7">
        <v>2</v>
      </c>
      <c r="J98" s="7"/>
      <c r="K98" s="78">
        <f t="shared" si="1"/>
        <v>2</v>
      </c>
      <c r="O98" s="1"/>
      <c r="P98" s="1"/>
    </row>
    <row r="99" spans="1:16" ht="15" customHeight="1" x14ac:dyDescent="0.2">
      <c r="A99" s="52">
        <v>23</v>
      </c>
      <c r="B99" s="8" t="s">
        <v>137</v>
      </c>
      <c r="C99" s="8" t="s">
        <v>132</v>
      </c>
      <c r="D99" s="119" t="s">
        <v>7</v>
      </c>
      <c r="E99" s="7" t="s">
        <v>39</v>
      </c>
      <c r="F99" s="7"/>
      <c r="G99" s="7">
        <v>0</v>
      </c>
      <c r="H99" s="126" t="s">
        <v>39</v>
      </c>
      <c r="I99" s="7">
        <v>2</v>
      </c>
      <c r="J99" s="7"/>
      <c r="K99" s="78">
        <f t="shared" si="1"/>
        <v>2</v>
      </c>
      <c r="O99" s="1"/>
      <c r="P99" s="1"/>
    </row>
    <row r="100" spans="1:16" ht="15" customHeight="1" x14ac:dyDescent="0.2">
      <c r="A100" s="52">
        <v>25</v>
      </c>
      <c r="B100" s="8" t="s">
        <v>137</v>
      </c>
      <c r="C100" s="8" t="s">
        <v>132</v>
      </c>
      <c r="D100" s="119" t="s">
        <v>316</v>
      </c>
      <c r="E100" s="7" t="s">
        <v>41</v>
      </c>
      <c r="F100" s="7">
        <v>2</v>
      </c>
      <c r="G100" s="7">
        <v>0</v>
      </c>
      <c r="H100" s="126" t="s">
        <v>41</v>
      </c>
      <c r="I100" s="7"/>
      <c r="J100" s="7"/>
      <c r="K100" s="78">
        <f t="shared" si="1"/>
        <v>2</v>
      </c>
      <c r="O100" s="1"/>
      <c r="P100" s="1"/>
    </row>
    <row r="101" spans="1:16" ht="15" customHeight="1" x14ac:dyDescent="0.2">
      <c r="A101" s="52">
        <v>26</v>
      </c>
      <c r="B101" s="8" t="s">
        <v>137</v>
      </c>
      <c r="C101" s="8" t="s">
        <v>132</v>
      </c>
      <c r="D101" s="119" t="s">
        <v>77</v>
      </c>
      <c r="E101" s="7" t="s">
        <v>41</v>
      </c>
      <c r="F101" s="7"/>
      <c r="G101" s="7">
        <v>0</v>
      </c>
      <c r="H101" s="126" t="s">
        <v>41</v>
      </c>
      <c r="I101" s="7">
        <v>1</v>
      </c>
      <c r="J101" s="7"/>
      <c r="K101" s="78">
        <f t="shared" si="1"/>
        <v>1</v>
      </c>
      <c r="O101" s="1"/>
      <c r="P101" s="1"/>
    </row>
    <row r="102" spans="1:16" ht="15" customHeight="1" x14ac:dyDescent="0.2">
      <c r="A102" s="52">
        <v>26</v>
      </c>
      <c r="B102" s="8" t="s">
        <v>137</v>
      </c>
      <c r="C102" s="8" t="s">
        <v>132</v>
      </c>
      <c r="D102" s="119" t="s">
        <v>11</v>
      </c>
      <c r="E102" s="7" t="s">
        <v>40</v>
      </c>
      <c r="F102" s="7"/>
      <c r="G102" s="7">
        <v>0</v>
      </c>
      <c r="H102" s="126" t="s">
        <v>40</v>
      </c>
      <c r="I102" s="7">
        <v>1</v>
      </c>
      <c r="J102" s="7"/>
      <c r="K102" s="78">
        <f t="shared" si="1"/>
        <v>1</v>
      </c>
      <c r="O102" s="1"/>
      <c r="P102" s="1"/>
    </row>
    <row r="103" spans="1:16" ht="15" customHeight="1" x14ac:dyDescent="0.2">
      <c r="A103" s="52">
        <v>28</v>
      </c>
      <c r="B103" s="8" t="s">
        <v>137</v>
      </c>
      <c r="C103" s="8" t="s">
        <v>132</v>
      </c>
      <c r="D103" s="119" t="s">
        <v>92</v>
      </c>
      <c r="E103" s="7" t="s">
        <v>40</v>
      </c>
      <c r="F103" s="7">
        <v>1</v>
      </c>
      <c r="G103" s="7">
        <v>0</v>
      </c>
      <c r="H103" s="126" t="s">
        <v>40</v>
      </c>
      <c r="I103" s="7"/>
      <c r="J103" s="7"/>
      <c r="K103" s="78">
        <f t="shared" si="1"/>
        <v>1</v>
      </c>
      <c r="O103" s="1"/>
      <c r="P103" s="1"/>
    </row>
    <row r="104" spans="1:16" ht="15" customHeight="1" thickBot="1" x14ac:dyDescent="0.3">
      <c r="A104" s="80">
        <v>28</v>
      </c>
      <c r="B104" s="179" t="s">
        <v>137</v>
      </c>
      <c r="C104" s="179" t="s">
        <v>132</v>
      </c>
      <c r="D104" s="121" t="s">
        <v>91</v>
      </c>
      <c r="E104" s="188" t="s">
        <v>39</v>
      </c>
      <c r="F104" s="188">
        <v>1</v>
      </c>
      <c r="G104" s="188">
        <v>0</v>
      </c>
      <c r="H104" s="128" t="s">
        <v>39</v>
      </c>
      <c r="I104" s="188"/>
      <c r="J104" s="129"/>
      <c r="K104" s="92">
        <f t="shared" si="1"/>
        <v>1</v>
      </c>
      <c r="O104" s="1"/>
      <c r="P104" s="1"/>
    </row>
    <row r="105" spans="1:16" ht="15" customHeight="1" x14ac:dyDescent="0.25">
      <c r="A105" s="51">
        <v>1</v>
      </c>
      <c r="B105" s="81" t="s">
        <v>144</v>
      </c>
      <c r="C105" s="81" t="s">
        <v>132</v>
      </c>
      <c r="D105" s="117" t="s">
        <v>4</v>
      </c>
      <c r="E105" s="75" t="s">
        <v>39</v>
      </c>
      <c r="F105" s="75">
        <v>5</v>
      </c>
      <c r="G105" s="75">
        <v>35</v>
      </c>
      <c r="H105" s="124" t="s">
        <v>88</v>
      </c>
      <c r="I105" s="75"/>
      <c r="J105" s="75">
        <v>50</v>
      </c>
      <c r="K105" s="82">
        <f>G105+J105+F105+I105</f>
        <v>90</v>
      </c>
      <c r="O105" s="1"/>
      <c r="P105" s="1"/>
    </row>
    <row r="106" spans="1:16" ht="15" customHeight="1" x14ac:dyDescent="0.25">
      <c r="A106" s="52">
        <v>2</v>
      </c>
      <c r="B106" s="8" t="s">
        <v>144</v>
      </c>
      <c r="C106" s="8" t="s">
        <v>132</v>
      </c>
      <c r="D106" s="118" t="s">
        <v>28</v>
      </c>
      <c r="E106" s="7" t="s">
        <v>39</v>
      </c>
      <c r="F106" s="7">
        <v>7</v>
      </c>
      <c r="G106" s="7">
        <v>23</v>
      </c>
      <c r="H106" s="126" t="s">
        <v>39</v>
      </c>
      <c r="I106" s="7">
        <v>8</v>
      </c>
      <c r="J106" s="7">
        <v>45</v>
      </c>
      <c r="K106" s="78">
        <f t="shared" si="1"/>
        <v>83</v>
      </c>
      <c r="O106" s="1"/>
      <c r="P106" s="1"/>
    </row>
    <row r="107" spans="1:16" ht="15" customHeight="1" x14ac:dyDescent="0.25">
      <c r="A107" s="52">
        <v>3</v>
      </c>
      <c r="B107" s="8" t="s">
        <v>144</v>
      </c>
      <c r="C107" s="8" t="s">
        <v>132</v>
      </c>
      <c r="D107" s="118" t="s">
        <v>27</v>
      </c>
      <c r="E107" s="7" t="s">
        <v>40</v>
      </c>
      <c r="F107" s="7">
        <v>8</v>
      </c>
      <c r="G107" s="7">
        <v>50</v>
      </c>
      <c r="H107" s="126" t="s">
        <v>40</v>
      </c>
      <c r="I107" s="7">
        <v>8</v>
      </c>
      <c r="J107" s="7">
        <v>15</v>
      </c>
      <c r="K107" s="78">
        <f t="shared" si="1"/>
        <v>81</v>
      </c>
      <c r="O107" s="1"/>
      <c r="P107" s="1"/>
    </row>
    <row r="108" spans="1:16" ht="15" customHeight="1" x14ac:dyDescent="0.25">
      <c r="A108" s="52">
        <v>4</v>
      </c>
      <c r="B108" s="8" t="s">
        <v>144</v>
      </c>
      <c r="C108" s="8" t="s">
        <v>132</v>
      </c>
      <c r="D108" s="118" t="s">
        <v>7</v>
      </c>
      <c r="E108" s="7" t="s">
        <v>39</v>
      </c>
      <c r="F108" s="7">
        <v>8</v>
      </c>
      <c r="G108" s="7">
        <v>45</v>
      </c>
      <c r="H108" s="126" t="s">
        <v>39</v>
      </c>
      <c r="I108" s="7"/>
      <c r="J108" s="7"/>
      <c r="K108" s="78">
        <f t="shared" si="1"/>
        <v>53</v>
      </c>
      <c r="O108" s="1"/>
      <c r="P108" s="1"/>
    </row>
    <row r="109" spans="1:16" ht="15" customHeight="1" x14ac:dyDescent="0.25">
      <c r="A109" s="52">
        <v>5</v>
      </c>
      <c r="B109" s="8" t="s">
        <v>144</v>
      </c>
      <c r="C109" s="8" t="s">
        <v>132</v>
      </c>
      <c r="D109" s="118" t="s">
        <v>9</v>
      </c>
      <c r="E109" s="7" t="s">
        <v>39</v>
      </c>
      <c r="F109" s="7">
        <v>2</v>
      </c>
      <c r="G109" s="7">
        <v>0</v>
      </c>
      <c r="H109" s="126" t="s">
        <v>39</v>
      </c>
      <c r="I109" s="7">
        <v>6</v>
      </c>
      <c r="J109" s="7">
        <v>40</v>
      </c>
      <c r="K109" s="78">
        <f t="shared" si="1"/>
        <v>48</v>
      </c>
      <c r="O109" s="1"/>
      <c r="P109" s="1"/>
    </row>
    <row r="110" spans="1:16" ht="15" customHeight="1" x14ac:dyDescent="0.25">
      <c r="A110" s="52">
        <v>6</v>
      </c>
      <c r="B110" s="8" t="s">
        <v>144</v>
      </c>
      <c r="C110" s="8" t="s">
        <v>132</v>
      </c>
      <c r="D110" s="118" t="s">
        <v>46</v>
      </c>
      <c r="E110" s="7" t="s">
        <v>40</v>
      </c>
      <c r="F110" s="7">
        <v>7</v>
      </c>
      <c r="G110" s="7">
        <v>13</v>
      </c>
      <c r="H110" s="126" t="s">
        <v>40</v>
      </c>
      <c r="I110" s="7">
        <v>5</v>
      </c>
      <c r="J110" s="7">
        <v>23</v>
      </c>
      <c r="K110" s="78">
        <f t="shared" si="1"/>
        <v>48</v>
      </c>
      <c r="O110" s="1"/>
      <c r="P110" s="1"/>
    </row>
    <row r="111" spans="1:16" ht="15" customHeight="1" x14ac:dyDescent="0.25">
      <c r="A111" s="52">
        <v>7</v>
      </c>
      <c r="B111" s="8" t="s">
        <v>144</v>
      </c>
      <c r="C111" s="8" t="s">
        <v>132</v>
      </c>
      <c r="D111" s="118" t="s">
        <v>5</v>
      </c>
      <c r="E111" s="7" t="s">
        <v>41</v>
      </c>
      <c r="F111" s="7">
        <v>8</v>
      </c>
      <c r="G111" s="7">
        <v>16</v>
      </c>
      <c r="H111" s="126" t="s">
        <v>41</v>
      </c>
      <c r="I111" s="7">
        <v>8</v>
      </c>
      <c r="J111" s="7">
        <v>14</v>
      </c>
      <c r="K111" s="78">
        <f t="shared" si="1"/>
        <v>46</v>
      </c>
      <c r="O111" s="1"/>
      <c r="P111" s="1"/>
    </row>
    <row r="112" spans="1:16" ht="15" customHeight="1" x14ac:dyDescent="0.25">
      <c r="A112" s="52">
        <v>8</v>
      </c>
      <c r="B112" s="8" t="s">
        <v>144</v>
      </c>
      <c r="C112" s="8" t="s">
        <v>132</v>
      </c>
      <c r="D112" s="118" t="s">
        <v>82</v>
      </c>
      <c r="E112" s="7" t="s">
        <v>40</v>
      </c>
      <c r="F112" s="7">
        <v>6</v>
      </c>
      <c r="G112" s="7">
        <v>40</v>
      </c>
      <c r="H112" s="126" t="s">
        <v>40</v>
      </c>
      <c r="I112" s="7"/>
      <c r="J112" s="7"/>
      <c r="K112" s="78">
        <f t="shared" si="1"/>
        <v>46</v>
      </c>
      <c r="O112" s="1"/>
      <c r="P112" s="1"/>
    </row>
    <row r="113" spans="1:16" ht="15" customHeight="1" x14ac:dyDescent="0.25">
      <c r="A113" s="52">
        <v>9</v>
      </c>
      <c r="B113" s="8" t="s">
        <v>144</v>
      </c>
      <c r="C113" s="8" t="s">
        <v>132</v>
      </c>
      <c r="D113" s="118" t="s">
        <v>57</v>
      </c>
      <c r="E113" s="7" t="s">
        <v>41</v>
      </c>
      <c r="F113" s="7">
        <v>3</v>
      </c>
      <c r="G113" s="7">
        <v>0</v>
      </c>
      <c r="H113" s="126" t="s">
        <v>41</v>
      </c>
      <c r="I113" s="7">
        <v>7</v>
      </c>
      <c r="J113" s="7">
        <v>35</v>
      </c>
      <c r="K113" s="78">
        <f t="shared" si="1"/>
        <v>45</v>
      </c>
      <c r="O113" s="1"/>
      <c r="P113" s="1"/>
    </row>
    <row r="114" spans="1:16" ht="15" customHeight="1" x14ac:dyDescent="0.25">
      <c r="A114" s="52">
        <v>10</v>
      </c>
      <c r="B114" s="8" t="s">
        <v>144</v>
      </c>
      <c r="C114" s="8" t="s">
        <v>132</v>
      </c>
      <c r="D114" s="118" t="s">
        <v>54</v>
      </c>
      <c r="E114" s="7" t="s">
        <v>41</v>
      </c>
      <c r="F114" s="7">
        <v>7</v>
      </c>
      <c r="G114" s="7">
        <v>23</v>
      </c>
      <c r="H114" s="126" t="s">
        <v>41</v>
      </c>
      <c r="I114" s="7">
        <v>5</v>
      </c>
      <c r="J114" s="7"/>
      <c r="K114" s="78">
        <f t="shared" si="1"/>
        <v>35</v>
      </c>
      <c r="O114" s="1"/>
      <c r="P114" s="1"/>
    </row>
    <row r="115" spans="1:16" ht="15" customHeight="1" x14ac:dyDescent="0.25">
      <c r="A115" s="52">
        <v>11</v>
      </c>
      <c r="B115" s="8" t="s">
        <v>144</v>
      </c>
      <c r="C115" s="8" t="s">
        <v>132</v>
      </c>
      <c r="D115" s="118" t="s">
        <v>72</v>
      </c>
      <c r="E115" s="7" t="s">
        <v>41</v>
      </c>
      <c r="F115" s="7">
        <v>4</v>
      </c>
      <c r="G115" s="7">
        <v>0</v>
      </c>
      <c r="H115" s="126" t="s">
        <v>41</v>
      </c>
      <c r="I115" s="7">
        <v>6</v>
      </c>
      <c r="J115" s="7">
        <v>23</v>
      </c>
      <c r="K115" s="78">
        <f t="shared" si="1"/>
        <v>33</v>
      </c>
      <c r="O115" s="1"/>
      <c r="P115" s="1"/>
    </row>
    <row r="116" spans="1:16" ht="15" customHeight="1" x14ac:dyDescent="0.25">
      <c r="A116" s="52">
        <v>12</v>
      </c>
      <c r="B116" s="8" t="s">
        <v>144</v>
      </c>
      <c r="C116" s="8" t="s">
        <v>132</v>
      </c>
      <c r="D116" s="118" t="s">
        <v>149</v>
      </c>
      <c r="E116" s="7" t="s">
        <v>39</v>
      </c>
      <c r="F116" s="7"/>
      <c r="G116" s="7">
        <v>0</v>
      </c>
      <c r="H116" s="126" t="s">
        <v>39</v>
      </c>
      <c r="I116" s="7">
        <v>7</v>
      </c>
      <c r="J116" s="7">
        <v>23</v>
      </c>
      <c r="K116" s="78">
        <f t="shared" si="1"/>
        <v>30</v>
      </c>
      <c r="O116" s="1"/>
      <c r="P116" s="1"/>
    </row>
    <row r="117" spans="1:16" ht="15" customHeight="1" x14ac:dyDescent="0.25">
      <c r="A117" s="52">
        <v>13</v>
      </c>
      <c r="B117" s="8" t="s">
        <v>144</v>
      </c>
      <c r="C117" s="8" t="s">
        <v>132</v>
      </c>
      <c r="D117" s="118" t="s">
        <v>14</v>
      </c>
      <c r="E117" s="7" t="s">
        <v>39</v>
      </c>
      <c r="F117" s="7"/>
      <c r="G117" s="7">
        <v>0</v>
      </c>
      <c r="H117" s="126" t="s">
        <v>39</v>
      </c>
      <c r="I117" s="7">
        <v>5</v>
      </c>
      <c r="J117" s="7">
        <v>23</v>
      </c>
      <c r="K117" s="78">
        <f t="shared" si="1"/>
        <v>28</v>
      </c>
      <c r="O117" s="1"/>
      <c r="P117" s="1"/>
    </row>
    <row r="118" spans="1:16" ht="15" customHeight="1" x14ac:dyDescent="0.25">
      <c r="A118" s="52">
        <v>14</v>
      </c>
      <c r="B118" s="8" t="s">
        <v>144</v>
      </c>
      <c r="C118" s="8" t="s">
        <v>132</v>
      </c>
      <c r="D118" s="118" t="s">
        <v>1</v>
      </c>
      <c r="E118" s="7" t="s">
        <v>41</v>
      </c>
      <c r="F118" s="7">
        <v>5</v>
      </c>
      <c r="G118" s="7">
        <v>23</v>
      </c>
      <c r="H118" s="126" t="s">
        <v>41</v>
      </c>
      <c r="I118" s="7"/>
      <c r="J118" s="7"/>
      <c r="K118" s="78">
        <f t="shared" si="1"/>
        <v>28</v>
      </c>
      <c r="O118" s="1"/>
      <c r="P118" s="1"/>
    </row>
    <row r="119" spans="1:16" ht="15" customHeight="1" x14ac:dyDescent="0.25">
      <c r="A119" s="52">
        <v>15</v>
      </c>
      <c r="B119" s="8" t="s">
        <v>144</v>
      </c>
      <c r="C119" s="8" t="s">
        <v>132</v>
      </c>
      <c r="D119" s="118" t="s">
        <v>8</v>
      </c>
      <c r="E119" s="7" t="s">
        <v>40</v>
      </c>
      <c r="F119" s="7">
        <v>4</v>
      </c>
      <c r="G119" s="7">
        <v>0</v>
      </c>
      <c r="H119" s="126" t="s">
        <v>40</v>
      </c>
      <c r="I119" s="7">
        <v>6</v>
      </c>
      <c r="J119" s="7">
        <v>16</v>
      </c>
      <c r="K119" s="78">
        <f t="shared" si="1"/>
        <v>26</v>
      </c>
      <c r="O119" s="1"/>
      <c r="P119" s="1"/>
    </row>
    <row r="120" spans="1:16" ht="15" customHeight="1" x14ac:dyDescent="0.25">
      <c r="A120" s="52">
        <v>16</v>
      </c>
      <c r="B120" s="8" t="s">
        <v>144</v>
      </c>
      <c r="C120" s="8" t="s">
        <v>132</v>
      </c>
      <c r="D120" s="118" t="s">
        <v>91</v>
      </c>
      <c r="E120" s="7" t="s">
        <v>39</v>
      </c>
      <c r="F120" s="7">
        <v>6</v>
      </c>
      <c r="G120" s="7">
        <v>14</v>
      </c>
      <c r="H120" s="126" t="s">
        <v>39</v>
      </c>
      <c r="I120" s="7">
        <v>3</v>
      </c>
      <c r="J120" s="7"/>
      <c r="K120" s="78">
        <f t="shared" si="1"/>
        <v>23</v>
      </c>
      <c r="O120" s="1"/>
      <c r="P120" s="1"/>
    </row>
    <row r="121" spans="1:16" ht="15" customHeight="1" x14ac:dyDescent="0.25">
      <c r="A121" s="52">
        <v>17</v>
      </c>
      <c r="B121" s="8" t="s">
        <v>144</v>
      </c>
      <c r="C121" s="8" t="s">
        <v>132</v>
      </c>
      <c r="D121" s="118" t="s">
        <v>3</v>
      </c>
      <c r="E121" s="7" t="s">
        <v>88</v>
      </c>
      <c r="F121" s="7"/>
      <c r="G121" s="7">
        <v>23</v>
      </c>
      <c r="H121" s="126" t="s">
        <v>39</v>
      </c>
      <c r="I121" s="7"/>
      <c r="J121" s="7"/>
      <c r="K121" s="78">
        <f t="shared" si="1"/>
        <v>23</v>
      </c>
      <c r="O121" s="1"/>
      <c r="P121" s="1"/>
    </row>
    <row r="122" spans="1:16" ht="15" customHeight="1" x14ac:dyDescent="0.25">
      <c r="A122" s="52">
        <v>18</v>
      </c>
      <c r="B122" s="8" t="s">
        <v>144</v>
      </c>
      <c r="C122" s="8" t="s">
        <v>132</v>
      </c>
      <c r="D122" s="118" t="s">
        <v>12</v>
      </c>
      <c r="E122" s="7" t="s">
        <v>41</v>
      </c>
      <c r="F122" s="7">
        <v>6</v>
      </c>
      <c r="G122" s="7">
        <v>15</v>
      </c>
      <c r="H122" s="126" t="s">
        <v>41</v>
      </c>
      <c r="I122" s="7"/>
      <c r="J122" s="7"/>
      <c r="K122" s="78">
        <f t="shared" si="1"/>
        <v>21</v>
      </c>
      <c r="O122" s="1"/>
      <c r="P122" s="1"/>
    </row>
    <row r="123" spans="1:16" ht="15" customHeight="1" x14ac:dyDescent="0.25">
      <c r="A123" s="52">
        <v>19</v>
      </c>
      <c r="B123" s="8" t="s">
        <v>144</v>
      </c>
      <c r="C123" s="8" t="s">
        <v>132</v>
      </c>
      <c r="D123" s="118" t="s">
        <v>944</v>
      </c>
      <c r="E123" s="7" t="s">
        <v>40</v>
      </c>
      <c r="F123" s="7"/>
      <c r="G123" s="7">
        <v>0</v>
      </c>
      <c r="H123" s="126" t="s">
        <v>40</v>
      </c>
      <c r="I123" s="7">
        <v>7</v>
      </c>
      <c r="J123" s="7">
        <v>13</v>
      </c>
      <c r="K123" s="78">
        <f t="shared" si="1"/>
        <v>20</v>
      </c>
      <c r="O123" s="1"/>
      <c r="P123" s="1"/>
    </row>
    <row r="124" spans="1:16" ht="15" customHeight="1" x14ac:dyDescent="0.25">
      <c r="A124" s="52">
        <v>20</v>
      </c>
      <c r="B124" s="8" t="s">
        <v>144</v>
      </c>
      <c r="C124" s="8" t="s">
        <v>132</v>
      </c>
      <c r="D124" s="118" t="s">
        <v>11</v>
      </c>
      <c r="E124" s="7" t="s">
        <v>40</v>
      </c>
      <c r="F124" s="7">
        <v>5</v>
      </c>
      <c r="G124" s="7">
        <v>0</v>
      </c>
      <c r="H124" s="126" t="s">
        <v>40</v>
      </c>
      <c r="I124" s="7">
        <v>2</v>
      </c>
      <c r="J124" s="7"/>
      <c r="K124" s="78">
        <f t="shared" si="1"/>
        <v>7</v>
      </c>
      <c r="O124" s="1"/>
      <c r="P124" s="1"/>
    </row>
    <row r="125" spans="1:16" ht="15" customHeight="1" x14ac:dyDescent="0.25">
      <c r="A125" s="52">
        <v>21</v>
      </c>
      <c r="B125" s="8" t="s">
        <v>144</v>
      </c>
      <c r="C125" s="8" t="s">
        <v>132</v>
      </c>
      <c r="D125" s="118" t="s">
        <v>58</v>
      </c>
      <c r="E125" s="7" t="s">
        <v>40</v>
      </c>
      <c r="F125" s="7">
        <v>3</v>
      </c>
      <c r="G125" s="7">
        <v>0</v>
      </c>
      <c r="H125" s="126" t="s">
        <v>40</v>
      </c>
      <c r="I125" s="7">
        <v>3</v>
      </c>
      <c r="J125" s="7"/>
      <c r="K125" s="78">
        <f t="shared" si="1"/>
        <v>6</v>
      </c>
      <c r="O125" s="1"/>
      <c r="P125" s="1"/>
    </row>
    <row r="126" spans="1:16" ht="15" customHeight="1" x14ac:dyDescent="0.25">
      <c r="A126" s="52">
        <v>22</v>
      </c>
      <c r="B126" s="8" t="s">
        <v>144</v>
      </c>
      <c r="C126" s="8" t="s">
        <v>132</v>
      </c>
      <c r="D126" s="118" t="s">
        <v>2</v>
      </c>
      <c r="E126" s="7" t="s">
        <v>39</v>
      </c>
      <c r="F126" s="7">
        <v>3</v>
      </c>
      <c r="G126" s="7">
        <v>0</v>
      </c>
      <c r="H126" s="126" t="s">
        <v>39</v>
      </c>
      <c r="I126" s="7">
        <v>2</v>
      </c>
      <c r="J126" s="7"/>
      <c r="K126" s="78">
        <f t="shared" si="1"/>
        <v>5</v>
      </c>
      <c r="O126" s="1"/>
      <c r="P126" s="1"/>
    </row>
    <row r="127" spans="1:16" ht="15" customHeight="1" x14ac:dyDescent="0.25">
      <c r="A127" s="52">
        <v>23</v>
      </c>
      <c r="B127" s="8" t="s">
        <v>144</v>
      </c>
      <c r="C127" s="8" t="s">
        <v>132</v>
      </c>
      <c r="D127" s="118" t="s">
        <v>90</v>
      </c>
      <c r="E127" s="7" t="s">
        <v>39</v>
      </c>
      <c r="F127" s="7">
        <v>4</v>
      </c>
      <c r="G127" s="7">
        <v>0</v>
      </c>
      <c r="H127" s="126" t="s">
        <v>39</v>
      </c>
      <c r="I127" s="7">
        <v>1</v>
      </c>
      <c r="J127" s="7"/>
      <c r="K127" s="78">
        <f t="shared" si="1"/>
        <v>5</v>
      </c>
      <c r="O127" s="1"/>
      <c r="P127" s="1"/>
    </row>
    <row r="128" spans="1:16" ht="15" customHeight="1" x14ac:dyDescent="0.25">
      <c r="A128" s="52">
        <v>24</v>
      </c>
      <c r="B128" s="8" t="s">
        <v>144</v>
      </c>
      <c r="C128" s="8" t="s">
        <v>132</v>
      </c>
      <c r="D128" s="118" t="s">
        <v>986</v>
      </c>
      <c r="E128" s="7" t="s">
        <v>39</v>
      </c>
      <c r="F128" s="7"/>
      <c r="G128" s="7"/>
      <c r="H128" s="126" t="s">
        <v>39</v>
      </c>
      <c r="I128" s="7">
        <v>4</v>
      </c>
      <c r="J128" s="7"/>
      <c r="K128" s="78">
        <f t="shared" si="1"/>
        <v>4</v>
      </c>
      <c r="O128" s="1"/>
      <c r="P128" s="1"/>
    </row>
    <row r="129" spans="1:16" ht="15" customHeight="1" x14ac:dyDescent="0.25">
      <c r="A129" s="52">
        <v>24</v>
      </c>
      <c r="B129" s="8" t="s">
        <v>144</v>
      </c>
      <c r="C129" s="8" t="s">
        <v>132</v>
      </c>
      <c r="D129" s="118" t="s">
        <v>42</v>
      </c>
      <c r="E129" s="7" t="s">
        <v>41</v>
      </c>
      <c r="F129" s="7"/>
      <c r="G129" s="7">
        <v>0</v>
      </c>
      <c r="H129" s="126" t="s">
        <v>41</v>
      </c>
      <c r="I129" s="7">
        <v>4</v>
      </c>
      <c r="J129" s="7"/>
      <c r="K129" s="78">
        <f t="shared" si="1"/>
        <v>4</v>
      </c>
      <c r="O129" s="1"/>
      <c r="P129" s="1"/>
    </row>
    <row r="130" spans="1:16" ht="15" customHeight="1" x14ac:dyDescent="0.25">
      <c r="A130" s="52">
        <v>24</v>
      </c>
      <c r="B130" s="8" t="s">
        <v>144</v>
      </c>
      <c r="C130" s="8" t="s">
        <v>132</v>
      </c>
      <c r="D130" s="118" t="s">
        <v>887</v>
      </c>
      <c r="E130" s="7" t="s">
        <v>40</v>
      </c>
      <c r="F130" s="7"/>
      <c r="G130" s="7">
        <v>0</v>
      </c>
      <c r="H130" s="126" t="s">
        <v>40</v>
      </c>
      <c r="I130" s="7">
        <v>4</v>
      </c>
      <c r="J130" s="7"/>
      <c r="K130" s="78">
        <f t="shared" si="1"/>
        <v>4</v>
      </c>
      <c r="O130" s="1"/>
      <c r="P130" s="1"/>
    </row>
    <row r="131" spans="1:16" ht="15" customHeight="1" x14ac:dyDescent="0.25">
      <c r="A131" s="52">
        <v>27</v>
      </c>
      <c r="B131" s="8" t="s">
        <v>144</v>
      </c>
      <c r="C131" s="8" t="s">
        <v>132</v>
      </c>
      <c r="D131" s="118" t="s">
        <v>92</v>
      </c>
      <c r="E131" s="7" t="s">
        <v>40</v>
      </c>
      <c r="F131" s="7">
        <v>2</v>
      </c>
      <c r="G131" s="7">
        <v>0</v>
      </c>
      <c r="H131" s="126" t="s">
        <v>40</v>
      </c>
      <c r="I131" s="7">
        <v>1</v>
      </c>
      <c r="J131" s="7"/>
      <c r="K131" s="78">
        <f t="shared" si="1"/>
        <v>3</v>
      </c>
      <c r="O131" s="1"/>
      <c r="P131" s="1"/>
    </row>
    <row r="132" spans="1:16" ht="15" customHeight="1" x14ac:dyDescent="0.25">
      <c r="A132" s="52">
        <v>28</v>
      </c>
      <c r="B132" s="8" t="s">
        <v>144</v>
      </c>
      <c r="C132" s="8" t="s">
        <v>132</v>
      </c>
      <c r="D132" s="118" t="s">
        <v>71</v>
      </c>
      <c r="E132" s="7" t="s">
        <v>41</v>
      </c>
      <c r="F132" s="7"/>
      <c r="G132" s="7">
        <v>0</v>
      </c>
      <c r="H132" s="126" t="s">
        <v>41</v>
      </c>
      <c r="I132" s="7">
        <v>2</v>
      </c>
      <c r="J132" s="7"/>
      <c r="K132" s="78">
        <f t="shared" si="1"/>
        <v>2</v>
      </c>
      <c r="O132" s="1"/>
      <c r="P132" s="1"/>
    </row>
    <row r="133" spans="1:16" ht="15" customHeight="1" x14ac:dyDescent="0.25">
      <c r="A133" s="52">
        <v>29</v>
      </c>
      <c r="B133" s="8" t="s">
        <v>144</v>
      </c>
      <c r="C133" s="8" t="s">
        <v>132</v>
      </c>
      <c r="D133" s="118" t="s">
        <v>89</v>
      </c>
      <c r="E133" s="7" t="s">
        <v>41</v>
      </c>
      <c r="F133" s="7">
        <v>1</v>
      </c>
      <c r="G133" s="7">
        <v>0</v>
      </c>
      <c r="H133" s="126" t="s">
        <v>41</v>
      </c>
      <c r="I133" s="7">
        <v>1</v>
      </c>
      <c r="J133" s="7"/>
      <c r="K133" s="78">
        <f>G133+J133+F133+I133</f>
        <v>2</v>
      </c>
    </row>
    <row r="134" spans="1:16" ht="15" customHeight="1" x14ac:dyDescent="0.25">
      <c r="A134" s="52">
        <v>30</v>
      </c>
      <c r="B134" s="8" t="s">
        <v>144</v>
      </c>
      <c r="C134" s="8" t="s">
        <v>132</v>
      </c>
      <c r="D134" s="118" t="s">
        <v>78</v>
      </c>
      <c r="E134" s="7" t="s">
        <v>41</v>
      </c>
      <c r="F134" s="7">
        <v>2</v>
      </c>
      <c r="G134" s="7">
        <v>0</v>
      </c>
      <c r="H134" s="126" t="s">
        <v>41</v>
      </c>
      <c r="I134" s="7"/>
      <c r="J134" s="7"/>
      <c r="K134" s="78">
        <f>G134+J134+F134+I134</f>
        <v>2</v>
      </c>
    </row>
    <row r="135" spans="1:16" ht="15" customHeight="1" x14ac:dyDescent="0.25">
      <c r="A135" s="52">
        <v>31</v>
      </c>
      <c r="B135" s="8" t="s">
        <v>144</v>
      </c>
      <c r="C135" s="8" t="s">
        <v>132</v>
      </c>
      <c r="D135" s="118" t="s">
        <v>1293</v>
      </c>
      <c r="E135" s="7" t="s">
        <v>41</v>
      </c>
      <c r="F135" s="7"/>
      <c r="G135" s="7"/>
      <c r="H135" s="126" t="s">
        <v>41</v>
      </c>
      <c r="I135" s="7">
        <v>1</v>
      </c>
      <c r="J135" s="7"/>
      <c r="K135" s="78">
        <f>G135+J135+F135+I135</f>
        <v>1</v>
      </c>
    </row>
    <row r="136" spans="1:16" ht="15" customHeight="1" thickBot="1" x14ac:dyDescent="0.3">
      <c r="A136" s="80">
        <v>32</v>
      </c>
      <c r="B136" s="179" t="s">
        <v>144</v>
      </c>
      <c r="C136" s="179" t="s">
        <v>132</v>
      </c>
      <c r="D136" s="121" t="s">
        <v>43</v>
      </c>
      <c r="E136" s="188" t="s">
        <v>40</v>
      </c>
      <c r="F136" s="188">
        <v>1</v>
      </c>
      <c r="G136" s="188">
        <v>0</v>
      </c>
      <c r="H136" s="128" t="s">
        <v>40</v>
      </c>
      <c r="I136" s="188"/>
      <c r="J136" s="188"/>
      <c r="K136" s="92">
        <f>G136+J136+F136+I136</f>
        <v>1</v>
      </c>
    </row>
    <row r="137" spans="1:16" ht="15" customHeight="1" x14ac:dyDescent="0.25">
      <c r="A137" s="51">
        <v>1</v>
      </c>
      <c r="B137" s="81" t="s">
        <v>140</v>
      </c>
      <c r="C137" s="81" t="s">
        <v>131</v>
      </c>
      <c r="D137" s="117" t="s">
        <v>28</v>
      </c>
      <c r="E137" s="75" t="s">
        <v>39</v>
      </c>
      <c r="F137" s="75">
        <v>8</v>
      </c>
      <c r="G137" s="75">
        <v>50</v>
      </c>
      <c r="H137" s="124" t="s">
        <v>39</v>
      </c>
      <c r="I137" s="75">
        <v>8</v>
      </c>
      <c r="J137" s="75">
        <v>40</v>
      </c>
      <c r="K137" s="82">
        <f t="shared" ref="K137:K200" si="2">G137+J137+F137+I137</f>
        <v>106</v>
      </c>
    </row>
    <row r="138" spans="1:16" ht="15" customHeight="1" x14ac:dyDescent="0.25">
      <c r="A138" s="52">
        <v>2</v>
      </c>
      <c r="B138" s="8" t="s">
        <v>140</v>
      </c>
      <c r="C138" s="8" t="s">
        <v>131</v>
      </c>
      <c r="D138" s="118" t="s">
        <v>46</v>
      </c>
      <c r="E138" s="7" t="s">
        <v>40</v>
      </c>
      <c r="F138" s="7">
        <v>8</v>
      </c>
      <c r="G138" s="7">
        <v>23</v>
      </c>
      <c r="H138" s="126" t="s">
        <v>40</v>
      </c>
      <c r="I138" s="7">
        <v>8</v>
      </c>
      <c r="J138" s="7">
        <v>45</v>
      </c>
      <c r="K138" s="78">
        <f t="shared" si="2"/>
        <v>84</v>
      </c>
    </row>
    <row r="139" spans="1:16" ht="15" customHeight="1" x14ac:dyDescent="0.25">
      <c r="A139" s="52">
        <v>3</v>
      </c>
      <c r="B139" s="8" t="s">
        <v>140</v>
      </c>
      <c r="C139" s="8" t="s">
        <v>131</v>
      </c>
      <c r="D139" s="118" t="s">
        <v>69</v>
      </c>
      <c r="E139" s="7" t="s">
        <v>41</v>
      </c>
      <c r="F139" s="7">
        <v>8</v>
      </c>
      <c r="G139" s="7">
        <v>35</v>
      </c>
      <c r="H139" s="126" t="s">
        <v>41</v>
      </c>
      <c r="I139" s="7">
        <v>7</v>
      </c>
      <c r="J139" s="7">
        <v>23</v>
      </c>
      <c r="K139" s="78">
        <f t="shared" si="2"/>
        <v>73</v>
      </c>
    </row>
    <row r="140" spans="1:16" ht="15" customHeight="1" x14ac:dyDescent="0.25">
      <c r="A140" s="52">
        <v>4</v>
      </c>
      <c r="B140" s="8" t="s">
        <v>140</v>
      </c>
      <c r="C140" s="8" t="s">
        <v>131</v>
      </c>
      <c r="D140" s="118" t="s">
        <v>9</v>
      </c>
      <c r="E140" s="7" t="s">
        <v>39</v>
      </c>
      <c r="F140" s="7">
        <v>6</v>
      </c>
      <c r="G140" s="7">
        <v>40</v>
      </c>
      <c r="H140" s="126" t="s">
        <v>39</v>
      </c>
      <c r="I140" s="7">
        <v>5</v>
      </c>
      <c r="J140" s="7">
        <v>15</v>
      </c>
      <c r="K140" s="78">
        <f t="shared" si="2"/>
        <v>66</v>
      </c>
    </row>
    <row r="141" spans="1:16" ht="15" customHeight="1" x14ac:dyDescent="0.25">
      <c r="A141" s="52">
        <v>5</v>
      </c>
      <c r="B141" s="8" t="s">
        <v>140</v>
      </c>
      <c r="C141" s="8" t="s">
        <v>131</v>
      </c>
      <c r="D141" s="118" t="s">
        <v>5</v>
      </c>
      <c r="E141" s="7" t="s">
        <v>41</v>
      </c>
      <c r="F141" s="7">
        <v>7</v>
      </c>
      <c r="G141" s="7">
        <v>16</v>
      </c>
      <c r="H141" s="126" t="s">
        <v>41</v>
      </c>
      <c r="I141" s="7">
        <v>6</v>
      </c>
      <c r="J141" s="7">
        <v>35</v>
      </c>
      <c r="K141" s="78">
        <f>G141+J141+F141+I141</f>
        <v>64</v>
      </c>
      <c r="L141" s="300"/>
      <c r="M141" s="300"/>
    </row>
    <row r="142" spans="1:16" ht="15" customHeight="1" x14ac:dyDescent="0.25">
      <c r="A142" s="52">
        <v>6</v>
      </c>
      <c r="B142" s="8" t="s">
        <v>140</v>
      </c>
      <c r="C142" s="8" t="s">
        <v>131</v>
      </c>
      <c r="D142" s="118" t="s">
        <v>7</v>
      </c>
      <c r="E142" s="7" t="s">
        <v>39</v>
      </c>
      <c r="F142" s="7">
        <v>7</v>
      </c>
      <c r="G142" s="7">
        <v>23</v>
      </c>
      <c r="H142" s="126" t="s">
        <v>39</v>
      </c>
      <c r="I142" s="7">
        <v>6</v>
      </c>
      <c r="J142" s="7">
        <v>23</v>
      </c>
      <c r="K142" s="78">
        <f>G142+J142+F142+I142</f>
        <v>59</v>
      </c>
      <c r="L142" s="300"/>
      <c r="M142" s="300"/>
    </row>
    <row r="143" spans="1:16" ht="15" customHeight="1" x14ac:dyDescent="0.25">
      <c r="A143" s="52">
        <v>7</v>
      </c>
      <c r="B143" s="8" t="s">
        <v>140</v>
      </c>
      <c r="C143" s="8" t="s">
        <v>131</v>
      </c>
      <c r="D143" s="118" t="s">
        <v>4</v>
      </c>
      <c r="E143" s="7" t="s">
        <v>39</v>
      </c>
      <c r="F143" s="7">
        <v>4</v>
      </c>
      <c r="G143" s="7">
        <v>0</v>
      </c>
      <c r="H143" s="126" t="s">
        <v>88</v>
      </c>
      <c r="I143" s="7"/>
      <c r="J143" s="7">
        <v>50</v>
      </c>
      <c r="K143" s="78">
        <f>G143+J143+F143+I143</f>
        <v>54</v>
      </c>
      <c r="L143" s="300"/>
      <c r="M143" s="300"/>
    </row>
    <row r="144" spans="1:16" ht="15" customHeight="1" x14ac:dyDescent="0.25">
      <c r="A144" s="52">
        <v>8</v>
      </c>
      <c r="B144" s="8" t="s">
        <v>140</v>
      </c>
      <c r="C144" s="8" t="s">
        <v>131</v>
      </c>
      <c r="D144" s="118" t="s">
        <v>3</v>
      </c>
      <c r="E144" s="7" t="s">
        <v>88</v>
      </c>
      <c r="F144" s="7"/>
      <c r="G144" s="7">
        <v>23</v>
      </c>
      <c r="H144" s="126" t="s">
        <v>39</v>
      </c>
      <c r="I144" s="7">
        <v>7</v>
      </c>
      <c r="J144" s="7">
        <v>23</v>
      </c>
      <c r="K144" s="78">
        <f t="shared" si="2"/>
        <v>53</v>
      </c>
      <c r="L144" s="300"/>
      <c r="M144" s="300"/>
    </row>
    <row r="145" spans="1:13" ht="15" customHeight="1" x14ac:dyDescent="0.25">
      <c r="A145" s="52">
        <v>9</v>
      </c>
      <c r="B145" s="8" t="s">
        <v>140</v>
      </c>
      <c r="C145" s="8" t="s">
        <v>131</v>
      </c>
      <c r="D145" s="118" t="s">
        <v>0</v>
      </c>
      <c r="E145" s="7" t="s">
        <v>39</v>
      </c>
      <c r="F145" s="7">
        <v>5</v>
      </c>
      <c r="G145" s="7">
        <v>45</v>
      </c>
      <c r="H145" s="126" t="s">
        <v>39</v>
      </c>
      <c r="I145" s="7">
        <v>3</v>
      </c>
      <c r="J145" s="7"/>
      <c r="K145" s="78">
        <f>G145+J145+F145+I145</f>
        <v>53</v>
      </c>
      <c r="L145" s="300"/>
      <c r="M145" s="300"/>
    </row>
    <row r="146" spans="1:13" ht="15" customHeight="1" x14ac:dyDescent="0.25">
      <c r="A146" s="52">
        <v>10</v>
      </c>
      <c r="B146" s="8" t="s">
        <v>140</v>
      </c>
      <c r="C146" s="8" t="s">
        <v>131</v>
      </c>
      <c r="D146" s="118" t="s">
        <v>27</v>
      </c>
      <c r="E146" s="7" t="s">
        <v>40</v>
      </c>
      <c r="F146" s="7">
        <v>7</v>
      </c>
      <c r="G146" s="7">
        <v>14</v>
      </c>
      <c r="H146" s="126" t="s">
        <v>40</v>
      </c>
      <c r="I146" s="7">
        <v>6</v>
      </c>
      <c r="J146" s="7">
        <v>14</v>
      </c>
      <c r="K146" s="78">
        <f t="shared" si="2"/>
        <v>41</v>
      </c>
      <c r="L146" s="300"/>
      <c r="M146" s="300"/>
    </row>
    <row r="147" spans="1:13" ht="15" customHeight="1" x14ac:dyDescent="0.25">
      <c r="A147" s="52">
        <v>11</v>
      </c>
      <c r="B147" s="8" t="s">
        <v>140</v>
      </c>
      <c r="C147" s="8" t="s">
        <v>131</v>
      </c>
      <c r="D147" s="118" t="s">
        <v>1</v>
      </c>
      <c r="E147" s="7" t="s">
        <v>41</v>
      </c>
      <c r="F147" s="7">
        <v>6</v>
      </c>
      <c r="G147" s="7">
        <v>23</v>
      </c>
      <c r="H147" s="126" t="s">
        <v>41</v>
      </c>
      <c r="I147" s="7">
        <v>5</v>
      </c>
      <c r="J147" s="7"/>
      <c r="K147" s="78">
        <f>G147+J147+F147+I147</f>
        <v>34</v>
      </c>
      <c r="L147" s="300"/>
      <c r="M147" s="300"/>
    </row>
    <row r="148" spans="1:13" ht="15" customHeight="1" x14ac:dyDescent="0.25">
      <c r="A148" s="52">
        <v>12</v>
      </c>
      <c r="B148" s="8" t="s">
        <v>140</v>
      </c>
      <c r="C148" s="8" t="s">
        <v>131</v>
      </c>
      <c r="D148" s="118" t="s">
        <v>57</v>
      </c>
      <c r="E148" s="7" t="s">
        <v>41</v>
      </c>
      <c r="F148" s="7"/>
      <c r="G148" s="7">
        <v>0</v>
      </c>
      <c r="H148" s="126" t="s">
        <v>41</v>
      </c>
      <c r="I148" s="7">
        <v>8</v>
      </c>
      <c r="J148" s="7">
        <v>23</v>
      </c>
      <c r="K148" s="78">
        <f>G148+J148+F148+I148</f>
        <v>31</v>
      </c>
      <c r="L148" s="175"/>
      <c r="M148" s="175"/>
    </row>
    <row r="149" spans="1:13" ht="15" customHeight="1" x14ac:dyDescent="0.25">
      <c r="A149" s="52">
        <v>13</v>
      </c>
      <c r="B149" s="8" t="s">
        <v>140</v>
      </c>
      <c r="C149" s="8" t="s">
        <v>131</v>
      </c>
      <c r="D149" s="118" t="s">
        <v>92</v>
      </c>
      <c r="E149" s="7" t="s">
        <v>40</v>
      </c>
      <c r="F149" s="7">
        <v>2</v>
      </c>
      <c r="G149" s="7">
        <v>0</v>
      </c>
      <c r="H149" s="126" t="s">
        <v>40</v>
      </c>
      <c r="I149" s="7">
        <v>7</v>
      </c>
      <c r="J149" s="7">
        <v>16</v>
      </c>
      <c r="K149" s="78">
        <f>G149+J149+F149+I149</f>
        <v>25</v>
      </c>
      <c r="L149" s="300"/>
      <c r="M149" s="300"/>
    </row>
    <row r="150" spans="1:13" ht="15" customHeight="1" x14ac:dyDescent="0.25">
      <c r="A150" s="52">
        <v>14</v>
      </c>
      <c r="B150" s="8" t="s">
        <v>140</v>
      </c>
      <c r="C150" s="8" t="s">
        <v>131</v>
      </c>
      <c r="D150" s="118" t="s">
        <v>382</v>
      </c>
      <c r="E150" s="7" t="s">
        <v>40</v>
      </c>
      <c r="F150" s="7">
        <v>5</v>
      </c>
      <c r="G150" s="7">
        <v>15</v>
      </c>
      <c r="H150" s="126" t="s">
        <v>40</v>
      </c>
      <c r="I150" s="7">
        <v>4</v>
      </c>
      <c r="J150" s="7"/>
      <c r="K150" s="78">
        <f t="shared" si="2"/>
        <v>24</v>
      </c>
      <c r="L150" s="300"/>
      <c r="M150" s="300"/>
    </row>
    <row r="151" spans="1:13" ht="15" customHeight="1" x14ac:dyDescent="0.25">
      <c r="A151" s="52">
        <v>15</v>
      </c>
      <c r="B151" s="8" t="s">
        <v>140</v>
      </c>
      <c r="C151" s="8" t="s">
        <v>131</v>
      </c>
      <c r="D151" s="118" t="s">
        <v>43</v>
      </c>
      <c r="E151" s="7" t="s">
        <v>40</v>
      </c>
      <c r="F151" s="7">
        <v>4</v>
      </c>
      <c r="G151" s="7">
        <v>0</v>
      </c>
      <c r="H151" s="126" t="s">
        <v>40</v>
      </c>
      <c r="I151" s="7">
        <v>5</v>
      </c>
      <c r="J151" s="7">
        <v>13</v>
      </c>
      <c r="K151" s="78">
        <f t="shared" si="2"/>
        <v>22</v>
      </c>
      <c r="L151" s="300"/>
      <c r="M151" s="300"/>
    </row>
    <row r="152" spans="1:13" ht="15" customHeight="1" x14ac:dyDescent="0.25">
      <c r="A152" s="52">
        <v>16</v>
      </c>
      <c r="B152" s="8" t="s">
        <v>140</v>
      </c>
      <c r="C152" s="8" t="s">
        <v>131</v>
      </c>
      <c r="D152" s="118" t="s">
        <v>58</v>
      </c>
      <c r="E152" s="7" t="s">
        <v>40</v>
      </c>
      <c r="F152" s="7">
        <v>6</v>
      </c>
      <c r="G152" s="7">
        <v>13</v>
      </c>
      <c r="H152" s="126" t="s">
        <v>40</v>
      </c>
      <c r="I152" s="7"/>
      <c r="J152" s="7"/>
      <c r="K152" s="78">
        <f t="shared" si="2"/>
        <v>19</v>
      </c>
      <c r="L152" s="300"/>
      <c r="M152" s="300"/>
    </row>
    <row r="153" spans="1:13" ht="15" customHeight="1" x14ac:dyDescent="0.25">
      <c r="A153" s="52">
        <v>17</v>
      </c>
      <c r="B153" s="8" t="s">
        <v>140</v>
      </c>
      <c r="C153" s="8" t="s">
        <v>131</v>
      </c>
      <c r="D153" s="118" t="s">
        <v>383</v>
      </c>
      <c r="E153" s="7" t="s">
        <v>41</v>
      </c>
      <c r="F153" s="7">
        <v>5</v>
      </c>
      <c r="G153" s="7">
        <v>0</v>
      </c>
      <c r="H153" s="126" t="s">
        <v>41</v>
      </c>
      <c r="I153" s="7">
        <v>4</v>
      </c>
      <c r="J153" s="7"/>
      <c r="K153" s="78">
        <f t="shared" si="2"/>
        <v>9</v>
      </c>
    </row>
    <row r="154" spans="1:13" ht="15" customHeight="1" x14ac:dyDescent="0.25">
      <c r="A154" s="52">
        <v>18</v>
      </c>
      <c r="B154" s="8" t="s">
        <v>140</v>
      </c>
      <c r="C154" s="8" t="s">
        <v>131</v>
      </c>
      <c r="D154" s="118" t="s">
        <v>91</v>
      </c>
      <c r="E154" s="7" t="s">
        <v>39</v>
      </c>
      <c r="F154" s="7">
        <v>3</v>
      </c>
      <c r="G154" s="7">
        <v>0</v>
      </c>
      <c r="H154" s="126" t="s">
        <v>39</v>
      </c>
      <c r="I154" s="7">
        <v>4</v>
      </c>
      <c r="J154" s="7"/>
      <c r="K154" s="78">
        <f t="shared" si="2"/>
        <v>7</v>
      </c>
    </row>
    <row r="155" spans="1:13" ht="15" customHeight="1" x14ac:dyDescent="0.25">
      <c r="A155" s="52">
        <v>19</v>
      </c>
      <c r="B155" s="8" t="s">
        <v>140</v>
      </c>
      <c r="C155" s="8" t="s">
        <v>131</v>
      </c>
      <c r="D155" s="118" t="s">
        <v>8</v>
      </c>
      <c r="E155" s="7" t="s">
        <v>40</v>
      </c>
      <c r="F155" s="7">
        <v>3</v>
      </c>
      <c r="G155" s="7">
        <v>0</v>
      </c>
      <c r="H155" s="126" t="s">
        <v>40</v>
      </c>
      <c r="I155" s="7">
        <v>3</v>
      </c>
      <c r="J155" s="7"/>
      <c r="K155" s="78">
        <f t="shared" si="2"/>
        <v>6</v>
      </c>
    </row>
    <row r="156" spans="1:13" ht="15" customHeight="1" x14ac:dyDescent="0.25">
      <c r="A156" s="52">
        <v>19</v>
      </c>
      <c r="B156" s="8" t="s">
        <v>140</v>
      </c>
      <c r="C156" s="8" t="s">
        <v>131</v>
      </c>
      <c r="D156" s="118" t="s">
        <v>124</v>
      </c>
      <c r="E156" s="7" t="s">
        <v>41</v>
      </c>
      <c r="F156" s="7">
        <v>3</v>
      </c>
      <c r="G156" s="7">
        <v>0</v>
      </c>
      <c r="H156" s="126" t="s">
        <v>41</v>
      </c>
      <c r="I156" s="7">
        <v>3</v>
      </c>
      <c r="J156" s="7"/>
      <c r="K156" s="78">
        <f t="shared" si="2"/>
        <v>6</v>
      </c>
    </row>
    <row r="157" spans="1:13" ht="15" customHeight="1" x14ac:dyDescent="0.25">
      <c r="A157" s="52">
        <v>21</v>
      </c>
      <c r="B157" s="8" t="s">
        <v>140</v>
      </c>
      <c r="C157" s="8" t="s">
        <v>131</v>
      </c>
      <c r="D157" s="118" t="s">
        <v>316</v>
      </c>
      <c r="E157" s="7" t="s">
        <v>41</v>
      </c>
      <c r="F157" s="7">
        <v>4</v>
      </c>
      <c r="G157" s="7">
        <v>0</v>
      </c>
      <c r="H157" s="126" t="s">
        <v>41</v>
      </c>
      <c r="I157" s="7"/>
      <c r="J157" s="7"/>
      <c r="K157" s="78">
        <f t="shared" si="2"/>
        <v>4</v>
      </c>
    </row>
    <row r="158" spans="1:13" ht="15" customHeight="1" x14ac:dyDescent="0.25">
      <c r="A158" s="52">
        <v>22</v>
      </c>
      <c r="B158" s="8" t="s">
        <v>140</v>
      </c>
      <c r="C158" s="8" t="s">
        <v>131</v>
      </c>
      <c r="D158" s="118" t="s">
        <v>12</v>
      </c>
      <c r="E158" s="7" t="s">
        <v>41</v>
      </c>
      <c r="F158" s="7">
        <v>2</v>
      </c>
      <c r="G158" s="7">
        <v>0</v>
      </c>
      <c r="H158" s="126" t="s">
        <v>41</v>
      </c>
      <c r="I158" s="7">
        <v>1</v>
      </c>
      <c r="J158" s="7"/>
      <c r="K158" s="78">
        <f t="shared" si="2"/>
        <v>3</v>
      </c>
    </row>
    <row r="159" spans="1:13" ht="15" customHeight="1" x14ac:dyDescent="0.25">
      <c r="A159" s="52">
        <v>23</v>
      </c>
      <c r="B159" s="8" t="s">
        <v>140</v>
      </c>
      <c r="C159" s="8" t="s">
        <v>131</v>
      </c>
      <c r="D159" s="105" t="s">
        <v>475</v>
      </c>
      <c r="E159" s="7" t="s">
        <v>40</v>
      </c>
      <c r="F159" s="7"/>
      <c r="G159" s="7">
        <v>0</v>
      </c>
      <c r="H159" s="126" t="s">
        <v>40</v>
      </c>
      <c r="I159" s="7">
        <v>2</v>
      </c>
      <c r="J159" s="7"/>
      <c r="K159" s="78">
        <f t="shared" si="2"/>
        <v>2</v>
      </c>
    </row>
    <row r="160" spans="1:13" ht="15" customHeight="1" x14ac:dyDescent="0.25">
      <c r="A160" s="52">
        <v>23</v>
      </c>
      <c r="B160" s="8" t="s">
        <v>140</v>
      </c>
      <c r="C160" s="8" t="s">
        <v>131</v>
      </c>
      <c r="D160" s="118" t="s">
        <v>54</v>
      </c>
      <c r="E160" s="7" t="s">
        <v>41</v>
      </c>
      <c r="F160" s="7"/>
      <c r="G160" s="7"/>
      <c r="H160" s="126" t="s">
        <v>41</v>
      </c>
      <c r="I160" s="7">
        <v>2</v>
      </c>
      <c r="J160" s="7"/>
      <c r="K160" s="78">
        <f t="shared" si="2"/>
        <v>2</v>
      </c>
    </row>
    <row r="161" spans="1:11" ht="15" customHeight="1" x14ac:dyDescent="0.25">
      <c r="A161" s="52">
        <v>23</v>
      </c>
      <c r="B161" s="8" t="s">
        <v>140</v>
      </c>
      <c r="C161" s="8" t="s">
        <v>131</v>
      </c>
      <c r="D161" s="118" t="s">
        <v>90</v>
      </c>
      <c r="E161" s="7" t="s">
        <v>39</v>
      </c>
      <c r="F161" s="7"/>
      <c r="G161" s="7">
        <v>0</v>
      </c>
      <c r="H161" s="126" t="s">
        <v>39</v>
      </c>
      <c r="I161" s="7">
        <v>2</v>
      </c>
      <c r="J161" s="7"/>
      <c r="K161" s="78">
        <f t="shared" si="2"/>
        <v>2</v>
      </c>
    </row>
    <row r="162" spans="1:11" ht="15" customHeight="1" x14ac:dyDescent="0.25">
      <c r="A162" s="52">
        <v>26</v>
      </c>
      <c r="B162" s="8" t="s">
        <v>140</v>
      </c>
      <c r="C162" s="8" t="s">
        <v>131</v>
      </c>
      <c r="D162" s="118" t="s">
        <v>2</v>
      </c>
      <c r="E162" s="7" t="s">
        <v>39</v>
      </c>
      <c r="F162" s="7">
        <v>2</v>
      </c>
      <c r="G162" s="7">
        <v>0</v>
      </c>
      <c r="H162" s="126" t="s">
        <v>39</v>
      </c>
      <c r="I162" s="7"/>
      <c r="J162" s="7"/>
      <c r="K162" s="78">
        <f t="shared" si="2"/>
        <v>2</v>
      </c>
    </row>
    <row r="163" spans="1:11" ht="15" customHeight="1" x14ac:dyDescent="0.25">
      <c r="A163" s="52">
        <v>27</v>
      </c>
      <c r="B163" s="8" t="s">
        <v>140</v>
      </c>
      <c r="C163" s="8" t="s">
        <v>131</v>
      </c>
      <c r="D163" s="118" t="s">
        <v>476</v>
      </c>
      <c r="E163" s="7" t="s">
        <v>40</v>
      </c>
      <c r="F163" s="7"/>
      <c r="G163" s="7"/>
      <c r="H163" s="126" t="s">
        <v>40</v>
      </c>
      <c r="I163" s="7">
        <v>1</v>
      </c>
      <c r="J163" s="7"/>
      <c r="K163" s="78">
        <f t="shared" si="2"/>
        <v>1</v>
      </c>
    </row>
    <row r="164" spans="1:11" ht="15" customHeight="1" x14ac:dyDescent="0.25">
      <c r="A164" s="52">
        <v>27</v>
      </c>
      <c r="B164" s="8" t="s">
        <v>140</v>
      </c>
      <c r="C164" s="8" t="s">
        <v>131</v>
      </c>
      <c r="D164" s="118" t="s">
        <v>149</v>
      </c>
      <c r="E164" s="7" t="s">
        <v>39</v>
      </c>
      <c r="F164" s="7"/>
      <c r="G164" s="7">
        <v>0</v>
      </c>
      <c r="H164" s="126" t="s">
        <v>39</v>
      </c>
      <c r="I164" s="7">
        <v>1</v>
      </c>
      <c r="J164" s="7"/>
      <c r="K164" s="78">
        <f t="shared" si="2"/>
        <v>1</v>
      </c>
    </row>
    <row r="165" spans="1:11" ht="15" customHeight="1" x14ac:dyDescent="0.25">
      <c r="A165" s="52">
        <v>29</v>
      </c>
      <c r="B165" s="8" t="s">
        <v>140</v>
      </c>
      <c r="C165" s="8" t="s">
        <v>131</v>
      </c>
      <c r="D165" s="118" t="s">
        <v>934</v>
      </c>
      <c r="E165" s="7" t="s">
        <v>40</v>
      </c>
      <c r="F165" s="7">
        <v>1</v>
      </c>
      <c r="G165" s="7">
        <v>0</v>
      </c>
      <c r="H165" s="126" t="s">
        <v>40</v>
      </c>
      <c r="I165" s="7"/>
      <c r="J165" s="7"/>
      <c r="K165" s="78">
        <f t="shared" si="2"/>
        <v>1</v>
      </c>
    </row>
    <row r="166" spans="1:11" ht="15" customHeight="1" thickBot="1" x14ac:dyDescent="0.3">
      <c r="A166" s="80">
        <v>29</v>
      </c>
      <c r="B166" s="179" t="s">
        <v>140</v>
      </c>
      <c r="C166" s="179" t="s">
        <v>131</v>
      </c>
      <c r="D166" s="121" t="s">
        <v>44</v>
      </c>
      <c r="E166" s="188" t="s">
        <v>41</v>
      </c>
      <c r="F166" s="188">
        <v>1</v>
      </c>
      <c r="G166" s="188">
        <v>0</v>
      </c>
      <c r="H166" s="128" t="s">
        <v>41</v>
      </c>
      <c r="I166" s="188"/>
      <c r="J166" s="188"/>
      <c r="K166" s="92">
        <f t="shared" si="2"/>
        <v>1</v>
      </c>
    </row>
    <row r="167" spans="1:11" ht="15" customHeight="1" x14ac:dyDescent="0.25">
      <c r="A167" s="51">
        <v>1</v>
      </c>
      <c r="B167" s="81" t="s">
        <v>140</v>
      </c>
      <c r="C167" s="81" t="s">
        <v>132</v>
      </c>
      <c r="D167" s="117" t="s">
        <v>9</v>
      </c>
      <c r="E167" s="75" t="s">
        <v>39</v>
      </c>
      <c r="F167" s="75">
        <v>5</v>
      </c>
      <c r="G167" s="75">
        <v>45</v>
      </c>
      <c r="H167" s="124" t="s">
        <v>39</v>
      </c>
      <c r="I167" s="75">
        <v>7</v>
      </c>
      <c r="J167" s="75">
        <v>50</v>
      </c>
      <c r="K167" s="82">
        <f t="shared" si="2"/>
        <v>107</v>
      </c>
    </row>
    <row r="168" spans="1:11" ht="15" customHeight="1" x14ac:dyDescent="0.25">
      <c r="A168" s="52">
        <v>2</v>
      </c>
      <c r="B168" s="8" t="s">
        <v>140</v>
      </c>
      <c r="C168" s="8" t="s">
        <v>132</v>
      </c>
      <c r="D168" s="118" t="s">
        <v>4</v>
      </c>
      <c r="E168" s="7" t="s">
        <v>39</v>
      </c>
      <c r="F168" s="7">
        <v>6</v>
      </c>
      <c r="G168" s="7">
        <v>50</v>
      </c>
      <c r="H168" s="126" t="s">
        <v>88</v>
      </c>
      <c r="I168" s="7"/>
      <c r="J168" s="7">
        <v>45</v>
      </c>
      <c r="K168" s="78">
        <f t="shared" si="2"/>
        <v>101</v>
      </c>
    </row>
    <row r="169" spans="1:11" ht="15" customHeight="1" x14ac:dyDescent="0.25">
      <c r="A169" s="52">
        <v>3</v>
      </c>
      <c r="B169" s="8" t="s">
        <v>140</v>
      </c>
      <c r="C169" s="8" t="s">
        <v>132</v>
      </c>
      <c r="D169" s="118" t="s">
        <v>0</v>
      </c>
      <c r="E169" s="7" t="s">
        <v>39</v>
      </c>
      <c r="F169" s="7">
        <v>7</v>
      </c>
      <c r="G169" s="7">
        <v>35</v>
      </c>
      <c r="H169" s="126" t="s">
        <v>39</v>
      </c>
      <c r="I169" s="7">
        <v>8</v>
      </c>
      <c r="J169" s="7">
        <v>40</v>
      </c>
      <c r="K169" s="78">
        <f t="shared" si="2"/>
        <v>90</v>
      </c>
    </row>
    <row r="170" spans="1:11" ht="15" customHeight="1" x14ac:dyDescent="0.25">
      <c r="A170" s="52">
        <v>4</v>
      </c>
      <c r="B170" s="8" t="s">
        <v>140</v>
      </c>
      <c r="C170" s="8" t="s">
        <v>132</v>
      </c>
      <c r="D170" s="118" t="s">
        <v>46</v>
      </c>
      <c r="E170" s="7" t="s">
        <v>40</v>
      </c>
      <c r="F170" s="7">
        <v>8</v>
      </c>
      <c r="G170" s="7">
        <v>16</v>
      </c>
      <c r="H170" s="126" t="s">
        <v>40</v>
      </c>
      <c r="I170" s="7">
        <v>8</v>
      </c>
      <c r="J170" s="7">
        <v>35</v>
      </c>
      <c r="K170" s="78">
        <f t="shared" si="2"/>
        <v>67</v>
      </c>
    </row>
    <row r="171" spans="1:11" ht="15" customHeight="1" x14ac:dyDescent="0.25">
      <c r="A171" s="52">
        <v>5</v>
      </c>
      <c r="B171" s="8" t="s">
        <v>140</v>
      </c>
      <c r="C171" s="8" t="s">
        <v>132</v>
      </c>
      <c r="D171" s="118" t="s">
        <v>2</v>
      </c>
      <c r="E171" s="7" t="s">
        <v>39</v>
      </c>
      <c r="F171" s="7">
        <v>8</v>
      </c>
      <c r="G171" s="7">
        <v>23</v>
      </c>
      <c r="H171" s="126" t="s">
        <v>39</v>
      </c>
      <c r="I171" s="7">
        <v>6</v>
      </c>
      <c r="J171" s="7">
        <v>23</v>
      </c>
      <c r="K171" s="78">
        <f t="shared" si="2"/>
        <v>60</v>
      </c>
    </row>
    <row r="172" spans="1:11" ht="15" customHeight="1" x14ac:dyDescent="0.25">
      <c r="A172" s="52">
        <v>6</v>
      </c>
      <c r="B172" s="8" t="s">
        <v>140</v>
      </c>
      <c r="C172" s="8" t="s">
        <v>132</v>
      </c>
      <c r="D172" s="118" t="s">
        <v>11</v>
      </c>
      <c r="E172" s="7" t="s">
        <v>40</v>
      </c>
      <c r="F172" s="7">
        <v>6</v>
      </c>
      <c r="G172" s="7">
        <v>23</v>
      </c>
      <c r="H172" s="126" t="s">
        <v>40</v>
      </c>
      <c r="I172" s="7">
        <v>7</v>
      </c>
      <c r="J172" s="7">
        <v>23</v>
      </c>
      <c r="K172" s="78">
        <f t="shared" si="2"/>
        <v>59</v>
      </c>
    </row>
    <row r="173" spans="1:11" ht="15" customHeight="1" x14ac:dyDescent="0.25">
      <c r="A173" s="52">
        <v>7</v>
      </c>
      <c r="B173" s="8" t="s">
        <v>140</v>
      </c>
      <c r="C173" s="8" t="s">
        <v>132</v>
      </c>
      <c r="D173" s="118" t="s">
        <v>27</v>
      </c>
      <c r="E173" s="7" t="s">
        <v>40</v>
      </c>
      <c r="F173" s="7">
        <v>7</v>
      </c>
      <c r="G173" s="7">
        <v>23</v>
      </c>
      <c r="H173" s="126" t="s">
        <v>40</v>
      </c>
      <c r="I173" s="7">
        <v>5</v>
      </c>
      <c r="J173" s="7">
        <v>16</v>
      </c>
      <c r="K173" s="78">
        <f t="shared" si="2"/>
        <v>51</v>
      </c>
    </row>
    <row r="174" spans="1:11" ht="15" customHeight="1" x14ac:dyDescent="0.25">
      <c r="A174" s="52">
        <v>8</v>
      </c>
      <c r="B174" s="8" t="s">
        <v>140</v>
      </c>
      <c r="C174" s="8" t="s">
        <v>132</v>
      </c>
      <c r="D174" s="118" t="s">
        <v>935</v>
      </c>
      <c r="E174" s="7" t="s">
        <v>41</v>
      </c>
      <c r="F174" s="7">
        <v>6</v>
      </c>
      <c r="G174" s="7">
        <v>23</v>
      </c>
      <c r="H174" s="126" t="s">
        <v>41</v>
      </c>
      <c r="I174" s="7">
        <v>6</v>
      </c>
      <c r="J174" s="7">
        <v>15</v>
      </c>
      <c r="K174" s="78">
        <f t="shared" si="2"/>
        <v>50</v>
      </c>
    </row>
    <row r="175" spans="1:11" ht="15" customHeight="1" x14ac:dyDescent="0.25">
      <c r="A175" s="52">
        <v>9</v>
      </c>
      <c r="B175" s="8" t="s">
        <v>140</v>
      </c>
      <c r="C175" s="8" t="s">
        <v>132</v>
      </c>
      <c r="D175" s="118" t="s">
        <v>6</v>
      </c>
      <c r="E175" s="7" t="s">
        <v>40</v>
      </c>
      <c r="F175" s="7">
        <v>5</v>
      </c>
      <c r="G175" s="7">
        <v>40</v>
      </c>
      <c r="H175" s="126" t="s">
        <v>40</v>
      </c>
      <c r="I175" s="7"/>
      <c r="J175" s="7"/>
      <c r="K175" s="78">
        <f t="shared" si="2"/>
        <v>45</v>
      </c>
    </row>
    <row r="176" spans="1:11" ht="15" customHeight="1" x14ac:dyDescent="0.25">
      <c r="A176" s="52">
        <v>10</v>
      </c>
      <c r="B176" s="8" t="s">
        <v>140</v>
      </c>
      <c r="C176" s="8" t="s">
        <v>132</v>
      </c>
      <c r="D176" s="118" t="s">
        <v>8</v>
      </c>
      <c r="E176" s="7" t="s">
        <v>40</v>
      </c>
      <c r="F176" s="7">
        <v>4</v>
      </c>
      <c r="G176" s="7">
        <v>0</v>
      </c>
      <c r="H176" s="126" t="s">
        <v>40</v>
      </c>
      <c r="I176" s="7">
        <v>6</v>
      </c>
      <c r="J176" s="7">
        <v>23</v>
      </c>
      <c r="K176" s="78">
        <f t="shared" si="2"/>
        <v>33</v>
      </c>
    </row>
    <row r="177" spans="1:11" ht="15" customHeight="1" x14ac:dyDescent="0.25">
      <c r="A177" s="52">
        <v>11</v>
      </c>
      <c r="B177" s="8" t="s">
        <v>140</v>
      </c>
      <c r="C177" s="8" t="s">
        <v>132</v>
      </c>
      <c r="D177" s="118" t="s">
        <v>383</v>
      </c>
      <c r="E177" s="7" t="s">
        <v>41</v>
      </c>
      <c r="F177" s="7"/>
      <c r="G177" s="7">
        <v>0</v>
      </c>
      <c r="H177" s="126" t="s">
        <v>41</v>
      </c>
      <c r="I177" s="7">
        <v>7</v>
      </c>
      <c r="J177" s="7">
        <v>23</v>
      </c>
      <c r="K177" s="78">
        <f t="shared" si="2"/>
        <v>30</v>
      </c>
    </row>
    <row r="178" spans="1:11" ht="15" customHeight="1" x14ac:dyDescent="0.25">
      <c r="A178" s="52">
        <v>12</v>
      </c>
      <c r="B178" s="8" t="s">
        <v>140</v>
      </c>
      <c r="C178" s="8" t="s">
        <v>132</v>
      </c>
      <c r="D178" s="118" t="s">
        <v>57</v>
      </c>
      <c r="E178" s="7" t="s">
        <v>41</v>
      </c>
      <c r="F178" s="7">
        <v>8</v>
      </c>
      <c r="G178" s="7">
        <v>14</v>
      </c>
      <c r="H178" s="126" t="s">
        <v>41</v>
      </c>
      <c r="I178" s="7">
        <v>5</v>
      </c>
      <c r="J178" s="7"/>
      <c r="K178" s="78">
        <f t="shared" si="2"/>
        <v>27</v>
      </c>
    </row>
    <row r="179" spans="1:11" ht="15" customHeight="1" x14ac:dyDescent="0.25">
      <c r="A179" s="52">
        <v>13</v>
      </c>
      <c r="B179" s="8" t="s">
        <v>140</v>
      </c>
      <c r="C179" s="8" t="s">
        <v>132</v>
      </c>
      <c r="D179" s="118" t="s">
        <v>67</v>
      </c>
      <c r="E179" s="7" t="s">
        <v>41</v>
      </c>
      <c r="F179" s="7"/>
      <c r="G179" s="7">
        <v>0</v>
      </c>
      <c r="H179" s="126" t="s">
        <v>41</v>
      </c>
      <c r="I179" s="7">
        <v>8</v>
      </c>
      <c r="J179" s="7">
        <v>14</v>
      </c>
      <c r="K179" s="78">
        <f t="shared" si="2"/>
        <v>22</v>
      </c>
    </row>
    <row r="180" spans="1:11" ht="15" customHeight="1" x14ac:dyDescent="0.25">
      <c r="A180" s="52">
        <v>14</v>
      </c>
      <c r="B180" s="8" t="s">
        <v>140</v>
      </c>
      <c r="C180" s="8" t="s">
        <v>132</v>
      </c>
      <c r="D180" s="118" t="s">
        <v>78</v>
      </c>
      <c r="E180" s="7" t="s">
        <v>41</v>
      </c>
      <c r="F180" s="7">
        <v>7</v>
      </c>
      <c r="G180" s="7">
        <v>13</v>
      </c>
      <c r="H180" s="126" t="s">
        <v>41</v>
      </c>
      <c r="I180" s="7"/>
      <c r="J180" s="7"/>
      <c r="K180" s="78">
        <f t="shared" si="2"/>
        <v>20</v>
      </c>
    </row>
    <row r="181" spans="1:11" ht="15" customHeight="1" x14ac:dyDescent="0.25">
      <c r="A181" s="52">
        <v>15</v>
      </c>
      <c r="B181" s="8" t="s">
        <v>140</v>
      </c>
      <c r="C181" s="8" t="s">
        <v>132</v>
      </c>
      <c r="D181" s="118" t="s">
        <v>945</v>
      </c>
      <c r="E181" s="7" t="s">
        <v>39</v>
      </c>
      <c r="F181" s="7"/>
      <c r="G181" s="7">
        <v>0</v>
      </c>
      <c r="H181" s="126" t="s">
        <v>39</v>
      </c>
      <c r="I181" s="7">
        <v>5</v>
      </c>
      <c r="J181" s="7">
        <v>13</v>
      </c>
      <c r="K181" s="78">
        <f t="shared" si="2"/>
        <v>18</v>
      </c>
    </row>
    <row r="182" spans="1:11" ht="15" customHeight="1" x14ac:dyDescent="0.25">
      <c r="A182" s="52">
        <v>16</v>
      </c>
      <c r="B182" s="8" t="s">
        <v>140</v>
      </c>
      <c r="C182" s="8" t="s">
        <v>132</v>
      </c>
      <c r="D182" s="118" t="s">
        <v>3</v>
      </c>
      <c r="E182" s="7" t="s">
        <v>88</v>
      </c>
      <c r="F182" s="7"/>
      <c r="G182" s="7">
        <v>15</v>
      </c>
      <c r="H182" s="126" t="s">
        <v>39</v>
      </c>
      <c r="I182" s="7"/>
      <c r="J182" s="7"/>
      <c r="K182" s="78">
        <f t="shared" si="2"/>
        <v>15</v>
      </c>
    </row>
    <row r="183" spans="1:11" ht="15" customHeight="1" x14ac:dyDescent="0.25">
      <c r="A183" s="52">
        <v>17</v>
      </c>
      <c r="B183" s="8" t="s">
        <v>140</v>
      </c>
      <c r="C183" s="8" t="s">
        <v>132</v>
      </c>
      <c r="D183" s="118" t="s">
        <v>5</v>
      </c>
      <c r="E183" s="7" t="s">
        <v>41</v>
      </c>
      <c r="F183" s="7">
        <v>5</v>
      </c>
      <c r="G183" s="7">
        <v>0</v>
      </c>
      <c r="H183" s="126" t="s">
        <v>41</v>
      </c>
      <c r="I183" s="7">
        <v>4</v>
      </c>
      <c r="J183" s="7"/>
      <c r="K183" s="78">
        <f t="shared" si="2"/>
        <v>9</v>
      </c>
    </row>
    <row r="184" spans="1:11" ht="15" customHeight="1" x14ac:dyDescent="0.25">
      <c r="A184" s="52">
        <v>18</v>
      </c>
      <c r="B184" s="8" t="s">
        <v>140</v>
      </c>
      <c r="C184" s="8" t="s">
        <v>132</v>
      </c>
      <c r="D184" s="118" t="s">
        <v>54</v>
      </c>
      <c r="E184" s="7" t="s">
        <v>41</v>
      </c>
      <c r="F184" s="7">
        <v>4</v>
      </c>
      <c r="G184" s="7">
        <v>0</v>
      </c>
      <c r="H184" s="126" t="s">
        <v>41</v>
      </c>
      <c r="I184" s="7">
        <v>2</v>
      </c>
      <c r="J184" s="7"/>
      <c r="K184" s="78">
        <f>G184+J184+F184+I184</f>
        <v>6</v>
      </c>
    </row>
    <row r="185" spans="1:11" ht="15" customHeight="1" x14ac:dyDescent="0.25">
      <c r="A185" s="52">
        <v>19</v>
      </c>
      <c r="B185" s="8" t="s">
        <v>140</v>
      </c>
      <c r="C185" s="8" t="s">
        <v>132</v>
      </c>
      <c r="D185" s="118" t="s">
        <v>91</v>
      </c>
      <c r="E185" s="7" t="s">
        <v>39</v>
      </c>
      <c r="F185" s="7">
        <v>4</v>
      </c>
      <c r="G185" s="7">
        <v>0</v>
      </c>
      <c r="H185" s="126" t="s">
        <v>39</v>
      </c>
      <c r="I185" s="7">
        <v>1</v>
      </c>
      <c r="J185" s="7"/>
      <c r="K185" s="78">
        <f t="shared" si="2"/>
        <v>5</v>
      </c>
    </row>
    <row r="186" spans="1:11" ht="15" customHeight="1" x14ac:dyDescent="0.25">
      <c r="A186" s="52">
        <v>20</v>
      </c>
      <c r="B186" s="8" t="s">
        <v>140</v>
      </c>
      <c r="C186" s="8" t="s">
        <v>132</v>
      </c>
      <c r="D186" s="118" t="s">
        <v>7</v>
      </c>
      <c r="E186" s="7" t="s">
        <v>39</v>
      </c>
      <c r="F186" s="7"/>
      <c r="G186" s="7">
        <v>0</v>
      </c>
      <c r="H186" s="126" t="s">
        <v>39</v>
      </c>
      <c r="I186" s="7">
        <v>4</v>
      </c>
      <c r="J186" s="7"/>
      <c r="K186" s="78">
        <f t="shared" si="2"/>
        <v>4</v>
      </c>
    </row>
    <row r="187" spans="1:11" ht="15" customHeight="1" x14ac:dyDescent="0.25">
      <c r="A187" s="52">
        <v>20</v>
      </c>
      <c r="B187" s="8" t="s">
        <v>140</v>
      </c>
      <c r="C187" s="8" t="s">
        <v>132</v>
      </c>
      <c r="D187" s="118" t="s">
        <v>61</v>
      </c>
      <c r="E187" s="7" t="s">
        <v>40</v>
      </c>
      <c r="F187" s="7"/>
      <c r="G187" s="7">
        <v>0</v>
      </c>
      <c r="H187" s="126" t="s">
        <v>40</v>
      </c>
      <c r="I187" s="7">
        <v>4</v>
      </c>
      <c r="J187" s="7"/>
      <c r="K187" s="78">
        <f t="shared" si="2"/>
        <v>4</v>
      </c>
    </row>
    <row r="188" spans="1:11" ht="15" customHeight="1" x14ac:dyDescent="0.25">
      <c r="A188" s="52">
        <v>22</v>
      </c>
      <c r="B188" s="8" t="s">
        <v>140</v>
      </c>
      <c r="C188" s="8" t="s">
        <v>132</v>
      </c>
      <c r="D188" s="118" t="s">
        <v>58</v>
      </c>
      <c r="E188" s="7" t="s">
        <v>40</v>
      </c>
      <c r="F188" s="7">
        <v>3</v>
      </c>
      <c r="G188" s="7">
        <v>0</v>
      </c>
      <c r="H188" s="126" t="s">
        <v>40</v>
      </c>
      <c r="I188" s="7">
        <v>1</v>
      </c>
      <c r="J188" s="7"/>
      <c r="K188" s="78">
        <f t="shared" si="2"/>
        <v>4</v>
      </c>
    </row>
    <row r="189" spans="1:11" ht="15" customHeight="1" x14ac:dyDescent="0.25">
      <c r="A189" s="52">
        <v>23</v>
      </c>
      <c r="B189" s="8" t="s">
        <v>140</v>
      </c>
      <c r="C189" s="8" t="s">
        <v>132</v>
      </c>
      <c r="D189" s="118" t="s">
        <v>12</v>
      </c>
      <c r="E189" s="7" t="s">
        <v>41</v>
      </c>
      <c r="F189" s="7"/>
      <c r="G189" s="7"/>
      <c r="H189" s="126" t="s">
        <v>41</v>
      </c>
      <c r="I189" s="7">
        <v>3</v>
      </c>
      <c r="J189" s="7"/>
      <c r="K189" s="78">
        <f t="shared" si="2"/>
        <v>3</v>
      </c>
    </row>
    <row r="190" spans="1:11" ht="15" customHeight="1" x14ac:dyDescent="0.25">
      <c r="A190" s="52">
        <v>23</v>
      </c>
      <c r="B190" s="8" t="s">
        <v>140</v>
      </c>
      <c r="C190" s="8" t="s">
        <v>132</v>
      </c>
      <c r="D190" s="118" t="s">
        <v>1294</v>
      </c>
      <c r="E190" s="7" t="s">
        <v>40</v>
      </c>
      <c r="F190" s="7"/>
      <c r="G190" s="7"/>
      <c r="H190" s="126" t="s">
        <v>40</v>
      </c>
      <c r="I190" s="7">
        <v>3</v>
      </c>
      <c r="J190" s="7"/>
      <c r="K190" s="78">
        <f t="shared" si="2"/>
        <v>3</v>
      </c>
    </row>
    <row r="191" spans="1:11" ht="15" customHeight="1" x14ac:dyDescent="0.25">
      <c r="A191" s="52">
        <v>23</v>
      </c>
      <c r="B191" s="8" t="s">
        <v>140</v>
      </c>
      <c r="C191" s="8" t="s">
        <v>132</v>
      </c>
      <c r="D191" s="118" t="s">
        <v>986</v>
      </c>
      <c r="E191" s="7" t="s">
        <v>39</v>
      </c>
      <c r="F191" s="7"/>
      <c r="G191" s="7"/>
      <c r="H191" s="126" t="s">
        <v>39</v>
      </c>
      <c r="I191" s="7">
        <v>3</v>
      </c>
      <c r="J191" s="7"/>
      <c r="K191" s="78">
        <f t="shared" si="2"/>
        <v>3</v>
      </c>
    </row>
    <row r="192" spans="1:11" ht="15" customHeight="1" x14ac:dyDescent="0.25">
      <c r="A192" s="52">
        <v>26</v>
      </c>
      <c r="B192" s="8" t="s">
        <v>140</v>
      </c>
      <c r="C192" s="8" t="s">
        <v>132</v>
      </c>
      <c r="D192" s="118" t="s">
        <v>149</v>
      </c>
      <c r="E192" s="7" t="s">
        <v>39</v>
      </c>
      <c r="F192" s="7">
        <v>1</v>
      </c>
      <c r="G192" s="7">
        <v>0</v>
      </c>
      <c r="H192" s="126" t="s">
        <v>39</v>
      </c>
      <c r="I192" s="7">
        <v>2</v>
      </c>
      <c r="J192" s="7"/>
      <c r="K192" s="78">
        <f t="shared" si="2"/>
        <v>3</v>
      </c>
    </row>
    <row r="193" spans="1:11" ht="15" customHeight="1" x14ac:dyDescent="0.25">
      <c r="A193" s="52">
        <v>27</v>
      </c>
      <c r="B193" s="8" t="s">
        <v>140</v>
      </c>
      <c r="C193" s="8" t="s">
        <v>132</v>
      </c>
      <c r="D193" s="118" t="s">
        <v>14</v>
      </c>
      <c r="E193" s="7" t="s">
        <v>39</v>
      </c>
      <c r="F193" s="7">
        <v>3</v>
      </c>
      <c r="G193" s="7">
        <v>0</v>
      </c>
      <c r="H193" s="126" t="s">
        <v>39</v>
      </c>
      <c r="I193" s="7"/>
      <c r="J193" s="7"/>
      <c r="K193" s="78">
        <f t="shared" si="2"/>
        <v>3</v>
      </c>
    </row>
    <row r="194" spans="1:11" ht="15" customHeight="1" x14ac:dyDescent="0.25">
      <c r="A194" s="52">
        <v>27</v>
      </c>
      <c r="B194" s="8" t="s">
        <v>140</v>
      </c>
      <c r="C194" s="8" t="s">
        <v>132</v>
      </c>
      <c r="D194" s="118" t="s">
        <v>89</v>
      </c>
      <c r="E194" s="7" t="s">
        <v>41</v>
      </c>
      <c r="F194" s="7">
        <v>3</v>
      </c>
      <c r="G194" s="7">
        <v>0</v>
      </c>
      <c r="H194" s="126" t="s">
        <v>41</v>
      </c>
      <c r="I194" s="7"/>
      <c r="J194" s="7"/>
      <c r="K194" s="78">
        <f t="shared" si="2"/>
        <v>3</v>
      </c>
    </row>
    <row r="195" spans="1:11" ht="15" customHeight="1" x14ac:dyDescent="0.25">
      <c r="A195" s="52">
        <v>29</v>
      </c>
      <c r="B195" s="8" t="s">
        <v>140</v>
      </c>
      <c r="C195" s="8" t="s">
        <v>132</v>
      </c>
      <c r="D195" s="118" t="s">
        <v>382</v>
      </c>
      <c r="E195" s="7" t="s">
        <v>40</v>
      </c>
      <c r="F195" s="7"/>
      <c r="G195" s="7">
        <v>0</v>
      </c>
      <c r="H195" s="126" t="s">
        <v>40</v>
      </c>
      <c r="I195" s="7">
        <v>2</v>
      </c>
      <c r="J195" s="7"/>
      <c r="K195" s="78">
        <f t="shared" si="2"/>
        <v>2</v>
      </c>
    </row>
    <row r="196" spans="1:11" ht="15" customHeight="1" x14ac:dyDescent="0.25">
      <c r="A196" s="52">
        <v>30</v>
      </c>
      <c r="B196" s="8" t="s">
        <v>140</v>
      </c>
      <c r="C196" s="8" t="s">
        <v>132</v>
      </c>
      <c r="D196" s="118" t="s">
        <v>69</v>
      </c>
      <c r="E196" s="7" t="s">
        <v>41</v>
      </c>
      <c r="F196" s="7">
        <v>2</v>
      </c>
      <c r="G196" s="7">
        <v>0</v>
      </c>
      <c r="H196" s="126" t="s">
        <v>41</v>
      </c>
      <c r="I196" s="7"/>
      <c r="J196" s="7"/>
      <c r="K196" s="78">
        <f t="shared" si="2"/>
        <v>2</v>
      </c>
    </row>
    <row r="197" spans="1:11" ht="15" customHeight="1" x14ac:dyDescent="0.25">
      <c r="A197" s="52">
        <v>30</v>
      </c>
      <c r="B197" s="8" t="s">
        <v>140</v>
      </c>
      <c r="C197" s="8" t="s">
        <v>132</v>
      </c>
      <c r="D197" s="118" t="s">
        <v>933</v>
      </c>
      <c r="E197" s="7" t="s">
        <v>40</v>
      </c>
      <c r="F197" s="7">
        <v>2</v>
      </c>
      <c r="G197" s="7">
        <v>0</v>
      </c>
      <c r="H197" s="126" t="s">
        <v>40</v>
      </c>
      <c r="I197" s="7"/>
      <c r="J197" s="7"/>
      <c r="K197" s="78">
        <f t="shared" si="2"/>
        <v>2</v>
      </c>
    </row>
    <row r="198" spans="1:11" ht="15" customHeight="1" x14ac:dyDescent="0.25">
      <c r="A198" s="52">
        <v>30</v>
      </c>
      <c r="B198" s="8" t="s">
        <v>140</v>
      </c>
      <c r="C198" s="8" t="s">
        <v>132</v>
      </c>
      <c r="D198" s="118" t="s">
        <v>28</v>
      </c>
      <c r="E198" s="7" t="s">
        <v>39</v>
      </c>
      <c r="F198" s="7">
        <v>2</v>
      </c>
      <c r="G198" s="7">
        <v>0</v>
      </c>
      <c r="H198" s="126" t="s">
        <v>39</v>
      </c>
      <c r="I198" s="7"/>
      <c r="J198" s="7"/>
      <c r="K198" s="78">
        <f t="shared" si="2"/>
        <v>2</v>
      </c>
    </row>
    <row r="199" spans="1:11" ht="15" customHeight="1" x14ac:dyDescent="0.25">
      <c r="A199" s="52">
        <v>33</v>
      </c>
      <c r="B199" s="8" t="s">
        <v>140</v>
      </c>
      <c r="C199" s="8" t="s">
        <v>132</v>
      </c>
      <c r="D199" s="118" t="s">
        <v>15</v>
      </c>
      <c r="E199" s="7" t="s">
        <v>41</v>
      </c>
      <c r="F199" s="7"/>
      <c r="G199" s="7"/>
      <c r="H199" s="126" t="s">
        <v>41</v>
      </c>
      <c r="I199" s="7">
        <v>1</v>
      </c>
      <c r="J199" s="7"/>
      <c r="K199" s="78">
        <f t="shared" si="2"/>
        <v>1</v>
      </c>
    </row>
    <row r="200" spans="1:11" ht="15" customHeight="1" x14ac:dyDescent="0.25">
      <c r="A200" s="52">
        <v>34</v>
      </c>
      <c r="B200" s="8" t="s">
        <v>140</v>
      </c>
      <c r="C200" s="8" t="s">
        <v>132</v>
      </c>
      <c r="D200" s="118" t="s">
        <v>936</v>
      </c>
      <c r="E200" s="7" t="s">
        <v>40</v>
      </c>
      <c r="F200" s="7">
        <v>1</v>
      </c>
      <c r="G200" s="7">
        <v>0</v>
      </c>
      <c r="H200" s="126" t="s">
        <v>40</v>
      </c>
      <c r="I200" s="7"/>
      <c r="J200" s="7"/>
      <c r="K200" s="78">
        <f t="shared" si="2"/>
        <v>1</v>
      </c>
    </row>
    <row r="201" spans="1:11" ht="15" customHeight="1" thickBot="1" x14ac:dyDescent="0.3">
      <c r="A201" s="80">
        <v>34</v>
      </c>
      <c r="B201" s="179" t="s">
        <v>140</v>
      </c>
      <c r="C201" s="179" t="s">
        <v>132</v>
      </c>
      <c r="D201" s="121" t="s">
        <v>1</v>
      </c>
      <c r="E201" s="188" t="s">
        <v>41</v>
      </c>
      <c r="F201" s="188">
        <v>1</v>
      </c>
      <c r="G201" s="188">
        <v>0</v>
      </c>
      <c r="H201" s="128" t="s">
        <v>41</v>
      </c>
      <c r="I201" s="188"/>
      <c r="J201" s="188"/>
      <c r="K201" s="92">
        <f>G201+J201+F201+I201</f>
        <v>1</v>
      </c>
    </row>
    <row r="202" spans="1:11" ht="15" customHeight="1" x14ac:dyDescent="0.25">
      <c r="A202" s="51">
        <v>1</v>
      </c>
      <c r="B202" s="81" t="s">
        <v>141</v>
      </c>
      <c r="C202" s="81" t="s">
        <v>132</v>
      </c>
      <c r="D202" s="117" t="s">
        <v>27</v>
      </c>
      <c r="E202" s="75" t="s">
        <v>40</v>
      </c>
      <c r="F202" s="75">
        <v>7</v>
      </c>
      <c r="G202" s="75">
        <v>45</v>
      </c>
      <c r="H202" s="124" t="s">
        <v>39</v>
      </c>
      <c r="I202" s="75">
        <v>6</v>
      </c>
      <c r="J202" s="75">
        <v>45</v>
      </c>
      <c r="K202" s="82">
        <f>G202+J202+F202+I202</f>
        <v>103</v>
      </c>
    </row>
    <row r="203" spans="1:11" ht="15" customHeight="1" x14ac:dyDescent="0.25">
      <c r="A203" s="52">
        <v>2</v>
      </c>
      <c r="B203" s="8" t="s">
        <v>141</v>
      </c>
      <c r="C203" s="8" t="s">
        <v>132</v>
      </c>
      <c r="D203" s="118" t="s">
        <v>9</v>
      </c>
      <c r="E203" s="7" t="s">
        <v>39</v>
      </c>
      <c r="F203" s="7">
        <v>8</v>
      </c>
      <c r="G203" s="7">
        <v>40</v>
      </c>
      <c r="H203" s="126" t="s">
        <v>39</v>
      </c>
      <c r="I203" s="7">
        <v>8</v>
      </c>
      <c r="J203" s="7">
        <v>40</v>
      </c>
      <c r="K203" s="78">
        <f t="shared" ref="K203:K266" si="3">G203+J203+F203+I203</f>
        <v>96</v>
      </c>
    </row>
    <row r="204" spans="1:11" ht="15" customHeight="1" x14ac:dyDescent="0.2">
      <c r="A204" s="52">
        <v>3</v>
      </c>
      <c r="B204" s="8" t="s">
        <v>141</v>
      </c>
      <c r="C204" s="8" t="s">
        <v>132</v>
      </c>
      <c r="D204" s="119" t="s">
        <v>57</v>
      </c>
      <c r="E204" s="7" t="s">
        <v>41</v>
      </c>
      <c r="F204" s="7"/>
      <c r="G204" s="7">
        <v>0</v>
      </c>
      <c r="H204" s="126" t="s">
        <v>41</v>
      </c>
      <c r="I204" s="7">
        <v>8</v>
      </c>
      <c r="J204" s="7">
        <v>50</v>
      </c>
      <c r="K204" s="78">
        <f>G204+J204+F204+I204</f>
        <v>58</v>
      </c>
    </row>
    <row r="205" spans="1:11" ht="15" customHeight="1" x14ac:dyDescent="0.25">
      <c r="A205" s="52">
        <v>4</v>
      </c>
      <c r="B205" s="8" t="s">
        <v>141</v>
      </c>
      <c r="C205" s="8" t="s">
        <v>132</v>
      </c>
      <c r="D205" s="105" t="s">
        <v>13</v>
      </c>
      <c r="E205" s="7" t="s">
        <v>40</v>
      </c>
      <c r="F205" s="7">
        <v>8</v>
      </c>
      <c r="G205" s="7">
        <v>50</v>
      </c>
      <c r="H205" s="126" t="s">
        <v>40</v>
      </c>
      <c r="I205" s="7"/>
      <c r="J205" s="7"/>
      <c r="K205" s="78">
        <f>G205+J205+F205+I205</f>
        <v>58</v>
      </c>
    </row>
    <row r="206" spans="1:11" ht="15" customHeight="1" x14ac:dyDescent="0.25">
      <c r="A206" s="52">
        <v>5</v>
      </c>
      <c r="B206" s="8" t="s">
        <v>141</v>
      </c>
      <c r="C206" s="8" t="s">
        <v>132</v>
      </c>
      <c r="D206" s="118" t="s">
        <v>15</v>
      </c>
      <c r="E206" s="7" t="s">
        <v>41</v>
      </c>
      <c r="F206" s="7">
        <v>7</v>
      </c>
      <c r="G206" s="7">
        <v>35</v>
      </c>
      <c r="H206" s="126" t="s">
        <v>41</v>
      </c>
      <c r="I206" s="7">
        <v>5</v>
      </c>
      <c r="J206" s="7"/>
      <c r="K206" s="78">
        <f t="shared" si="3"/>
        <v>47</v>
      </c>
    </row>
    <row r="207" spans="1:11" ht="15" customHeight="1" x14ac:dyDescent="0.25">
      <c r="A207" s="52">
        <v>6</v>
      </c>
      <c r="B207" s="8" t="s">
        <v>141</v>
      </c>
      <c r="C207" s="8" t="s">
        <v>132</v>
      </c>
      <c r="D207" s="118" t="s">
        <v>5</v>
      </c>
      <c r="E207" s="7" t="s">
        <v>41</v>
      </c>
      <c r="F207" s="7">
        <v>8</v>
      </c>
      <c r="G207" s="7">
        <v>30</v>
      </c>
      <c r="H207" s="126" t="s">
        <v>41</v>
      </c>
      <c r="I207" s="7">
        <v>6</v>
      </c>
      <c r="J207" s="7"/>
      <c r="K207" s="78">
        <f t="shared" si="3"/>
        <v>44</v>
      </c>
    </row>
    <row r="208" spans="1:11" ht="15" customHeight="1" x14ac:dyDescent="0.25">
      <c r="A208" s="52">
        <v>7</v>
      </c>
      <c r="B208" s="8" t="s">
        <v>141</v>
      </c>
      <c r="C208" s="8" t="s">
        <v>132</v>
      </c>
      <c r="D208" s="118" t="s">
        <v>290</v>
      </c>
      <c r="E208" s="7" t="s">
        <v>41</v>
      </c>
      <c r="F208" s="7"/>
      <c r="G208" s="7">
        <v>0</v>
      </c>
      <c r="H208" s="126" t="s">
        <v>41</v>
      </c>
      <c r="I208" s="7">
        <v>7</v>
      </c>
      <c r="J208" s="7">
        <v>35</v>
      </c>
      <c r="K208" s="78">
        <f>G208+J208+F208+I208</f>
        <v>42</v>
      </c>
    </row>
    <row r="209" spans="1:11" ht="15" customHeight="1" x14ac:dyDescent="0.25">
      <c r="A209" s="52">
        <v>8</v>
      </c>
      <c r="B209" s="8" t="s">
        <v>141</v>
      </c>
      <c r="C209" s="8" t="s">
        <v>132</v>
      </c>
      <c r="D209" s="118" t="s">
        <v>28</v>
      </c>
      <c r="E209" s="7" t="s">
        <v>39</v>
      </c>
      <c r="F209" s="7">
        <v>7</v>
      </c>
      <c r="G209" s="7">
        <v>0</v>
      </c>
      <c r="H209" s="126" t="s">
        <v>39</v>
      </c>
      <c r="I209" s="7">
        <v>7</v>
      </c>
      <c r="J209" s="7">
        <v>25</v>
      </c>
      <c r="K209" s="78">
        <f>G209+J209+F209+I209</f>
        <v>39</v>
      </c>
    </row>
    <row r="210" spans="1:11" ht="15" customHeight="1" x14ac:dyDescent="0.25">
      <c r="A210" s="52">
        <v>9</v>
      </c>
      <c r="B210" s="8" t="s">
        <v>141</v>
      </c>
      <c r="C210" s="8" t="s">
        <v>132</v>
      </c>
      <c r="D210" s="118" t="s">
        <v>4</v>
      </c>
      <c r="E210" s="7" t="s">
        <v>39</v>
      </c>
      <c r="F210" s="7"/>
      <c r="G210" s="7">
        <v>0</v>
      </c>
      <c r="H210" s="126" t="s">
        <v>88</v>
      </c>
      <c r="I210" s="7"/>
      <c r="J210" s="7">
        <v>30</v>
      </c>
      <c r="K210" s="78">
        <f>G210+J210+F210+I210</f>
        <v>30</v>
      </c>
    </row>
    <row r="211" spans="1:11" ht="15" customHeight="1" x14ac:dyDescent="0.25">
      <c r="A211" s="52">
        <v>10</v>
      </c>
      <c r="B211" s="8" t="s">
        <v>141</v>
      </c>
      <c r="C211" s="8" t="s">
        <v>132</v>
      </c>
      <c r="D211" s="118" t="s">
        <v>3</v>
      </c>
      <c r="E211" s="7" t="s">
        <v>88</v>
      </c>
      <c r="F211" s="7"/>
      <c r="G211" s="7">
        <v>25</v>
      </c>
      <c r="H211" s="126" t="s">
        <v>39</v>
      </c>
      <c r="I211" s="7">
        <v>5</v>
      </c>
      <c r="J211" s="7"/>
      <c r="K211" s="78">
        <f>G211+J211+F211+I211</f>
        <v>30</v>
      </c>
    </row>
    <row r="212" spans="1:11" ht="15" customHeight="1" x14ac:dyDescent="0.25">
      <c r="A212" s="52">
        <v>11</v>
      </c>
      <c r="B212" s="8" t="s">
        <v>141</v>
      </c>
      <c r="C212" s="8" t="s">
        <v>132</v>
      </c>
      <c r="D212" s="118" t="s">
        <v>2</v>
      </c>
      <c r="E212" s="7" t="s">
        <v>39</v>
      </c>
      <c r="F212" s="7">
        <v>5</v>
      </c>
      <c r="G212" s="7">
        <v>0</v>
      </c>
      <c r="H212" s="126" t="s">
        <v>39</v>
      </c>
      <c r="I212" s="7">
        <v>4</v>
      </c>
      <c r="J212" s="7"/>
      <c r="K212" s="78">
        <f t="shared" si="3"/>
        <v>9</v>
      </c>
    </row>
    <row r="213" spans="1:11" ht="15" customHeight="1" x14ac:dyDescent="0.25">
      <c r="A213" s="52">
        <v>12</v>
      </c>
      <c r="B213" s="8" t="s">
        <v>141</v>
      </c>
      <c r="C213" s="8" t="s">
        <v>132</v>
      </c>
      <c r="D213" s="118" t="s">
        <v>117</v>
      </c>
      <c r="E213" s="7" t="s">
        <v>41</v>
      </c>
      <c r="F213" s="7">
        <v>4</v>
      </c>
      <c r="G213" s="7">
        <v>0</v>
      </c>
      <c r="H213" s="126" t="s">
        <v>41</v>
      </c>
      <c r="I213" s="7">
        <v>4</v>
      </c>
      <c r="J213" s="7"/>
      <c r="K213" s="78">
        <f t="shared" si="3"/>
        <v>8</v>
      </c>
    </row>
    <row r="214" spans="1:11" ht="15" customHeight="1" x14ac:dyDescent="0.25">
      <c r="A214" s="52">
        <v>13</v>
      </c>
      <c r="B214" s="8" t="s">
        <v>141</v>
      </c>
      <c r="C214" s="8" t="s">
        <v>132</v>
      </c>
      <c r="D214" s="118" t="s">
        <v>1</v>
      </c>
      <c r="E214" s="7" t="s">
        <v>41</v>
      </c>
      <c r="F214" s="7">
        <v>5</v>
      </c>
      <c r="G214" s="7">
        <v>0</v>
      </c>
      <c r="H214" s="126" t="s">
        <v>41</v>
      </c>
      <c r="I214" s="7">
        <v>2</v>
      </c>
      <c r="J214" s="7"/>
      <c r="K214" s="78">
        <f t="shared" si="3"/>
        <v>7</v>
      </c>
    </row>
    <row r="215" spans="1:11" ht="15" customHeight="1" x14ac:dyDescent="0.25">
      <c r="A215" s="52">
        <v>14</v>
      </c>
      <c r="B215" s="8" t="s">
        <v>141</v>
      </c>
      <c r="C215" s="8" t="s">
        <v>132</v>
      </c>
      <c r="D215" s="118" t="s">
        <v>937</v>
      </c>
      <c r="E215" s="7" t="s">
        <v>41</v>
      </c>
      <c r="F215" s="7">
        <v>6</v>
      </c>
      <c r="G215" s="7">
        <v>0</v>
      </c>
      <c r="H215" s="126" t="s">
        <v>41</v>
      </c>
      <c r="I215" s="7">
        <v>1</v>
      </c>
      <c r="J215" s="7"/>
      <c r="K215" s="78">
        <f t="shared" si="3"/>
        <v>7</v>
      </c>
    </row>
    <row r="216" spans="1:11" ht="15" customHeight="1" x14ac:dyDescent="0.25">
      <c r="A216" s="52">
        <v>15</v>
      </c>
      <c r="B216" s="8" t="s">
        <v>141</v>
      </c>
      <c r="C216" s="8" t="s">
        <v>132</v>
      </c>
      <c r="D216" s="118" t="s">
        <v>12</v>
      </c>
      <c r="E216" s="7" t="s">
        <v>41</v>
      </c>
      <c r="F216" s="7">
        <v>3</v>
      </c>
      <c r="G216" s="7">
        <v>0</v>
      </c>
      <c r="H216" s="126" t="s">
        <v>41</v>
      </c>
      <c r="I216" s="7">
        <v>3</v>
      </c>
      <c r="J216" s="7"/>
      <c r="K216" s="78">
        <f t="shared" si="3"/>
        <v>6</v>
      </c>
    </row>
    <row r="217" spans="1:11" ht="15" customHeight="1" x14ac:dyDescent="0.25">
      <c r="A217" s="52">
        <v>16</v>
      </c>
      <c r="B217" s="8" t="s">
        <v>141</v>
      </c>
      <c r="C217" s="8" t="s">
        <v>132</v>
      </c>
      <c r="D217" s="118" t="s">
        <v>82</v>
      </c>
      <c r="E217" s="7" t="s">
        <v>40</v>
      </c>
      <c r="F217" s="7">
        <v>6</v>
      </c>
      <c r="G217" s="7">
        <v>0</v>
      </c>
      <c r="H217" s="126" t="s">
        <v>40</v>
      </c>
      <c r="I217" s="7"/>
      <c r="J217" s="7"/>
      <c r="K217" s="78">
        <f t="shared" si="3"/>
        <v>6</v>
      </c>
    </row>
    <row r="218" spans="1:11" ht="15" customHeight="1" x14ac:dyDescent="0.25">
      <c r="A218" s="52">
        <v>16</v>
      </c>
      <c r="B218" s="8" t="s">
        <v>141</v>
      </c>
      <c r="C218" s="8" t="s">
        <v>132</v>
      </c>
      <c r="D218" s="118" t="s">
        <v>149</v>
      </c>
      <c r="E218" s="7" t="s">
        <v>39</v>
      </c>
      <c r="F218" s="7">
        <v>6</v>
      </c>
      <c r="G218" s="7">
        <v>0</v>
      </c>
      <c r="H218" s="126" t="s">
        <v>39</v>
      </c>
      <c r="I218" s="7"/>
      <c r="J218" s="7"/>
      <c r="K218" s="78">
        <f t="shared" si="3"/>
        <v>6</v>
      </c>
    </row>
    <row r="219" spans="1:11" ht="15" customHeight="1" thickBot="1" x14ac:dyDescent="0.3">
      <c r="A219" s="80">
        <v>18</v>
      </c>
      <c r="B219" s="179" t="s">
        <v>141</v>
      </c>
      <c r="C219" s="179" t="s">
        <v>132</v>
      </c>
      <c r="D219" s="121" t="s">
        <v>124</v>
      </c>
      <c r="E219" s="188" t="s">
        <v>41</v>
      </c>
      <c r="F219" s="188">
        <v>2</v>
      </c>
      <c r="G219" s="188">
        <v>0</v>
      </c>
      <c r="H219" s="128" t="s">
        <v>41</v>
      </c>
      <c r="I219" s="188"/>
      <c r="J219" s="188"/>
      <c r="K219" s="92">
        <f t="shared" si="3"/>
        <v>2</v>
      </c>
    </row>
    <row r="220" spans="1:11" ht="15" customHeight="1" x14ac:dyDescent="0.25">
      <c r="A220" s="51">
        <v>1</v>
      </c>
      <c r="B220" s="81" t="s">
        <v>142</v>
      </c>
      <c r="C220" s="81" t="s">
        <v>131</v>
      </c>
      <c r="D220" s="117" t="s">
        <v>11</v>
      </c>
      <c r="E220" s="75" t="s">
        <v>40</v>
      </c>
      <c r="F220" s="75">
        <v>8</v>
      </c>
      <c r="G220" s="75">
        <v>40</v>
      </c>
      <c r="H220" s="124" t="s">
        <v>40</v>
      </c>
      <c r="I220" s="75">
        <v>8</v>
      </c>
      <c r="J220" s="75">
        <v>50</v>
      </c>
      <c r="K220" s="82">
        <f t="shared" si="3"/>
        <v>106</v>
      </c>
    </row>
    <row r="221" spans="1:11" ht="15" customHeight="1" x14ac:dyDescent="0.25">
      <c r="A221" s="52">
        <v>2</v>
      </c>
      <c r="B221" s="8" t="s">
        <v>142</v>
      </c>
      <c r="C221" s="8" t="s">
        <v>131</v>
      </c>
      <c r="D221" s="118" t="s">
        <v>4</v>
      </c>
      <c r="E221" s="7" t="s">
        <v>39</v>
      </c>
      <c r="F221" s="7">
        <v>8</v>
      </c>
      <c r="G221" s="7">
        <v>45</v>
      </c>
      <c r="H221" s="126" t="s">
        <v>88</v>
      </c>
      <c r="I221" s="7"/>
      <c r="J221" s="7">
        <v>45</v>
      </c>
      <c r="K221" s="78">
        <f t="shared" si="3"/>
        <v>98</v>
      </c>
    </row>
    <row r="222" spans="1:11" ht="15" customHeight="1" x14ac:dyDescent="0.25">
      <c r="A222" s="52">
        <v>3</v>
      </c>
      <c r="B222" s="8" t="s">
        <v>142</v>
      </c>
      <c r="C222" s="8" t="s">
        <v>131</v>
      </c>
      <c r="D222" s="118" t="s">
        <v>27</v>
      </c>
      <c r="E222" s="7" t="s">
        <v>40</v>
      </c>
      <c r="F222" s="7">
        <v>7</v>
      </c>
      <c r="G222" s="7">
        <v>30</v>
      </c>
      <c r="H222" s="126" t="s">
        <v>40</v>
      </c>
      <c r="I222" s="7">
        <v>7</v>
      </c>
      <c r="J222" s="7">
        <v>23</v>
      </c>
      <c r="K222" s="78">
        <f t="shared" si="3"/>
        <v>67</v>
      </c>
    </row>
    <row r="223" spans="1:11" ht="15" customHeight="1" x14ac:dyDescent="0.25">
      <c r="A223" s="52">
        <v>4</v>
      </c>
      <c r="B223" s="8" t="s">
        <v>142</v>
      </c>
      <c r="C223" s="8" t="s">
        <v>131</v>
      </c>
      <c r="D223" s="118" t="s">
        <v>5</v>
      </c>
      <c r="E223" s="7" t="s">
        <v>41</v>
      </c>
      <c r="F223" s="7">
        <v>7</v>
      </c>
      <c r="G223" s="7">
        <v>23</v>
      </c>
      <c r="H223" s="126" t="s">
        <v>41</v>
      </c>
      <c r="I223" s="7">
        <v>8</v>
      </c>
      <c r="J223" s="7">
        <v>23</v>
      </c>
      <c r="K223" s="78">
        <f t="shared" si="3"/>
        <v>61</v>
      </c>
    </row>
    <row r="224" spans="1:11" ht="15" customHeight="1" x14ac:dyDescent="0.25">
      <c r="A224" s="52">
        <v>5</v>
      </c>
      <c r="B224" s="8" t="s">
        <v>142</v>
      </c>
      <c r="C224" s="8" t="s">
        <v>131</v>
      </c>
      <c r="D224" s="118" t="s">
        <v>128</v>
      </c>
      <c r="E224" s="7" t="s">
        <v>41</v>
      </c>
      <c r="F224" s="7">
        <v>8</v>
      </c>
      <c r="G224" s="7">
        <v>23</v>
      </c>
      <c r="H224" s="126" t="s">
        <v>41</v>
      </c>
      <c r="I224" s="7">
        <v>7</v>
      </c>
      <c r="J224" s="7">
        <v>23</v>
      </c>
      <c r="K224" s="78">
        <f t="shared" si="3"/>
        <v>61</v>
      </c>
    </row>
    <row r="225" spans="1:11" ht="15" customHeight="1" x14ac:dyDescent="0.25">
      <c r="A225" s="52">
        <v>6</v>
      </c>
      <c r="B225" s="8" t="s">
        <v>142</v>
      </c>
      <c r="C225" s="8" t="s">
        <v>131</v>
      </c>
      <c r="D225" s="105" t="s">
        <v>46</v>
      </c>
      <c r="E225" s="7" t="s">
        <v>40</v>
      </c>
      <c r="F225" s="7">
        <v>5</v>
      </c>
      <c r="G225" s="7">
        <v>50</v>
      </c>
      <c r="H225" s="126" t="s">
        <v>40</v>
      </c>
      <c r="I225" s="7">
        <v>4</v>
      </c>
      <c r="J225" s="7"/>
      <c r="K225" s="78">
        <f t="shared" si="3"/>
        <v>59</v>
      </c>
    </row>
    <row r="226" spans="1:11" ht="15" customHeight="1" x14ac:dyDescent="0.25">
      <c r="A226" s="52">
        <v>7</v>
      </c>
      <c r="B226" s="8" t="s">
        <v>142</v>
      </c>
      <c r="C226" s="8" t="s">
        <v>131</v>
      </c>
      <c r="D226" s="118" t="s">
        <v>3</v>
      </c>
      <c r="E226" s="7" t="s">
        <v>88</v>
      </c>
      <c r="F226" s="7"/>
      <c r="G226" s="7">
        <v>23</v>
      </c>
      <c r="H226" s="126" t="s">
        <v>39</v>
      </c>
      <c r="I226" s="7">
        <v>8</v>
      </c>
      <c r="J226" s="7">
        <v>15</v>
      </c>
      <c r="K226" s="78">
        <f t="shared" si="3"/>
        <v>46</v>
      </c>
    </row>
    <row r="227" spans="1:11" ht="15" customHeight="1" x14ac:dyDescent="0.25">
      <c r="A227" s="52">
        <v>8</v>
      </c>
      <c r="B227" s="8" t="s">
        <v>142</v>
      </c>
      <c r="C227" s="8" t="s">
        <v>131</v>
      </c>
      <c r="D227" s="118" t="s">
        <v>946</v>
      </c>
      <c r="E227" s="7" t="s">
        <v>40</v>
      </c>
      <c r="F227" s="7"/>
      <c r="G227" s="7">
        <v>0</v>
      </c>
      <c r="H227" s="126" t="s">
        <v>40</v>
      </c>
      <c r="I227" s="7">
        <v>5</v>
      </c>
      <c r="J227" s="7">
        <v>40</v>
      </c>
      <c r="K227" s="78">
        <f t="shared" si="3"/>
        <v>45</v>
      </c>
    </row>
    <row r="228" spans="1:11" ht="15" customHeight="1" x14ac:dyDescent="0.25">
      <c r="A228" s="52">
        <v>9</v>
      </c>
      <c r="B228" s="8" t="s">
        <v>142</v>
      </c>
      <c r="C228" s="8" t="s">
        <v>131</v>
      </c>
      <c r="D228" s="118" t="s">
        <v>7</v>
      </c>
      <c r="E228" s="7" t="s">
        <v>39</v>
      </c>
      <c r="F228" s="7">
        <v>7</v>
      </c>
      <c r="G228" s="7">
        <v>15</v>
      </c>
      <c r="H228" s="126" t="s">
        <v>39</v>
      </c>
      <c r="I228" s="7">
        <v>6</v>
      </c>
      <c r="J228" s="7">
        <v>14</v>
      </c>
      <c r="K228" s="78">
        <f t="shared" si="3"/>
        <v>42</v>
      </c>
    </row>
    <row r="229" spans="1:11" ht="15" customHeight="1" x14ac:dyDescent="0.25">
      <c r="A229" s="52">
        <v>10</v>
      </c>
      <c r="B229" s="8" t="s">
        <v>142</v>
      </c>
      <c r="C229" s="8" t="s">
        <v>131</v>
      </c>
      <c r="D229" s="118" t="s">
        <v>947</v>
      </c>
      <c r="E229" s="7" t="s">
        <v>40</v>
      </c>
      <c r="F229" s="7"/>
      <c r="G229" s="7">
        <v>0</v>
      </c>
      <c r="H229" s="126" t="s">
        <v>40</v>
      </c>
      <c r="I229" s="7">
        <v>6</v>
      </c>
      <c r="J229" s="7">
        <v>35</v>
      </c>
      <c r="K229" s="78">
        <f>G229+J229+F229+I229</f>
        <v>41</v>
      </c>
    </row>
    <row r="230" spans="1:11" ht="15" customHeight="1" x14ac:dyDescent="0.25">
      <c r="A230" s="52">
        <v>11</v>
      </c>
      <c r="B230" s="8" t="s">
        <v>142</v>
      </c>
      <c r="C230" s="8" t="s">
        <v>131</v>
      </c>
      <c r="D230" s="118" t="s">
        <v>28</v>
      </c>
      <c r="E230" s="7" t="s">
        <v>39</v>
      </c>
      <c r="F230" s="7">
        <v>5</v>
      </c>
      <c r="G230" s="7">
        <v>13</v>
      </c>
      <c r="H230" s="126" t="s">
        <v>39</v>
      </c>
      <c r="I230" s="7">
        <v>7</v>
      </c>
      <c r="J230" s="7">
        <v>16</v>
      </c>
      <c r="K230" s="78">
        <f t="shared" si="3"/>
        <v>41</v>
      </c>
    </row>
    <row r="231" spans="1:11" ht="15" customHeight="1" x14ac:dyDescent="0.25">
      <c r="A231" s="52">
        <v>12</v>
      </c>
      <c r="B231" s="8" t="s">
        <v>142</v>
      </c>
      <c r="C231" s="8" t="s">
        <v>131</v>
      </c>
      <c r="D231" s="118" t="s">
        <v>72</v>
      </c>
      <c r="E231" s="7" t="s">
        <v>41</v>
      </c>
      <c r="F231" s="7">
        <v>3</v>
      </c>
      <c r="G231" s="7">
        <v>0</v>
      </c>
      <c r="H231" s="126" t="s">
        <v>41</v>
      </c>
      <c r="I231" s="7">
        <v>5</v>
      </c>
      <c r="J231" s="7">
        <v>23</v>
      </c>
      <c r="K231" s="78">
        <f t="shared" si="3"/>
        <v>31</v>
      </c>
    </row>
    <row r="232" spans="1:11" ht="15" customHeight="1" x14ac:dyDescent="0.25">
      <c r="A232" s="52">
        <v>13</v>
      </c>
      <c r="B232" s="8" t="s">
        <v>142</v>
      </c>
      <c r="C232" s="8" t="s">
        <v>131</v>
      </c>
      <c r="D232" s="118" t="s">
        <v>382</v>
      </c>
      <c r="E232" s="7" t="s">
        <v>40</v>
      </c>
      <c r="F232" s="7">
        <v>6</v>
      </c>
      <c r="G232" s="7">
        <v>23</v>
      </c>
      <c r="H232" s="126" t="s">
        <v>40</v>
      </c>
      <c r="I232" s="7">
        <v>2</v>
      </c>
      <c r="J232" s="7"/>
      <c r="K232" s="78">
        <f t="shared" si="3"/>
        <v>31</v>
      </c>
    </row>
    <row r="233" spans="1:11" ht="15" customHeight="1" x14ac:dyDescent="0.25">
      <c r="A233" s="52">
        <v>14</v>
      </c>
      <c r="B233" s="8" t="s">
        <v>142</v>
      </c>
      <c r="C233" s="8" t="s">
        <v>131</v>
      </c>
      <c r="D233" s="118" t="s">
        <v>2</v>
      </c>
      <c r="E233" s="7" t="s">
        <v>39</v>
      </c>
      <c r="F233" s="7">
        <v>6</v>
      </c>
      <c r="G233" s="7">
        <v>14</v>
      </c>
      <c r="H233" s="126" t="s">
        <v>39</v>
      </c>
      <c r="I233" s="7">
        <v>5</v>
      </c>
      <c r="J233" s="7"/>
      <c r="K233" s="78">
        <f t="shared" si="3"/>
        <v>25</v>
      </c>
    </row>
    <row r="234" spans="1:11" ht="15" customHeight="1" x14ac:dyDescent="0.25">
      <c r="A234" s="52">
        <v>15</v>
      </c>
      <c r="B234" s="8" t="s">
        <v>142</v>
      </c>
      <c r="C234" s="8" t="s">
        <v>131</v>
      </c>
      <c r="D234" s="118" t="s">
        <v>74</v>
      </c>
      <c r="E234" s="7" t="s">
        <v>41</v>
      </c>
      <c r="F234" s="7">
        <v>6</v>
      </c>
      <c r="G234" s="7">
        <v>16</v>
      </c>
      <c r="H234" s="126" t="s">
        <v>41</v>
      </c>
      <c r="I234" s="7"/>
      <c r="J234" s="7"/>
      <c r="K234" s="78">
        <f t="shared" si="3"/>
        <v>22</v>
      </c>
    </row>
    <row r="235" spans="1:11" ht="15" customHeight="1" x14ac:dyDescent="0.25">
      <c r="A235" s="52">
        <v>16</v>
      </c>
      <c r="B235" s="8" t="s">
        <v>142</v>
      </c>
      <c r="C235" s="8" t="s">
        <v>131</v>
      </c>
      <c r="D235" s="118" t="s">
        <v>89</v>
      </c>
      <c r="E235" s="7" t="s">
        <v>41</v>
      </c>
      <c r="F235" s="7"/>
      <c r="G235" s="7">
        <v>0</v>
      </c>
      <c r="H235" s="126" t="s">
        <v>41</v>
      </c>
      <c r="I235" s="7">
        <v>6</v>
      </c>
      <c r="J235" s="7">
        <v>13</v>
      </c>
      <c r="K235" s="78">
        <f t="shared" si="3"/>
        <v>19</v>
      </c>
    </row>
    <row r="236" spans="1:11" ht="15" customHeight="1" x14ac:dyDescent="0.25">
      <c r="A236" s="52">
        <v>17</v>
      </c>
      <c r="B236" s="8" t="s">
        <v>142</v>
      </c>
      <c r="C236" s="8" t="s">
        <v>131</v>
      </c>
      <c r="D236" s="118" t="s">
        <v>42</v>
      </c>
      <c r="E236" s="7" t="s">
        <v>41</v>
      </c>
      <c r="F236" s="7">
        <v>5</v>
      </c>
      <c r="G236" s="7">
        <v>0</v>
      </c>
      <c r="H236" s="126" t="s">
        <v>41</v>
      </c>
      <c r="I236" s="7">
        <v>4</v>
      </c>
      <c r="J236" s="7"/>
      <c r="K236" s="78">
        <f t="shared" si="3"/>
        <v>9</v>
      </c>
    </row>
    <row r="237" spans="1:11" ht="15" customHeight="1" x14ac:dyDescent="0.25">
      <c r="A237" s="52">
        <v>18</v>
      </c>
      <c r="B237" s="8" t="s">
        <v>142</v>
      </c>
      <c r="C237" s="8" t="s">
        <v>131</v>
      </c>
      <c r="D237" s="118" t="s">
        <v>92</v>
      </c>
      <c r="E237" s="7" t="s">
        <v>40</v>
      </c>
      <c r="F237" s="7">
        <v>4</v>
      </c>
      <c r="G237" s="7">
        <v>0</v>
      </c>
      <c r="H237" s="126" t="s">
        <v>40</v>
      </c>
      <c r="I237" s="7">
        <v>3</v>
      </c>
      <c r="J237" s="7"/>
      <c r="K237" s="78">
        <f t="shared" si="3"/>
        <v>7</v>
      </c>
    </row>
    <row r="238" spans="1:11" ht="15" customHeight="1" x14ac:dyDescent="0.25">
      <c r="A238" s="52">
        <v>19</v>
      </c>
      <c r="B238" s="8" t="s">
        <v>142</v>
      </c>
      <c r="C238" s="8" t="s">
        <v>131</v>
      </c>
      <c r="D238" s="118" t="s">
        <v>14</v>
      </c>
      <c r="E238" s="7" t="s">
        <v>39</v>
      </c>
      <c r="F238" s="7">
        <v>2</v>
      </c>
      <c r="G238" s="7">
        <v>0</v>
      </c>
      <c r="H238" s="126" t="s">
        <v>39</v>
      </c>
      <c r="I238" s="7">
        <v>4</v>
      </c>
      <c r="J238" s="7"/>
      <c r="K238" s="78">
        <f t="shared" si="3"/>
        <v>6</v>
      </c>
    </row>
    <row r="239" spans="1:11" ht="15" customHeight="1" x14ac:dyDescent="0.25">
      <c r="A239" s="52">
        <v>20</v>
      </c>
      <c r="B239" s="8" t="s">
        <v>142</v>
      </c>
      <c r="C239" s="8" t="s">
        <v>131</v>
      </c>
      <c r="D239" s="118" t="s">
        <v>383</v>
      </c>
      <c r="E239" s="7" t="s">
        <v>41</v>
      </c>
      <c r="F239" s="7">
        <v>2</v>
      </c>
      <c r="G239" s="7">
        <v>0</v>
      </c>
      <c r="H239" s="126" t="s">
        <v>41</v>
      </c>
      <c r="I239" s="7">
        <v>3</v>
      </c>
      <c r="J239" s="7"/>
      <c r="K239" s="78">
        <f t="shared" si="3"/>
        <v>5</v>
      </c>
    </row>
    <row r="240" spans="1:11" ht="15" customHeight="1" x14ac:dyDescent="0.25">
      <c r="A240" s="52">
        <v>21</v>
      </c>
      <c r="B240" s="8" t="s">
        <v>142</v>
      </c>
      <c r="C240" s="8" t="s">
        <v>131</v>
      </c>
      <c r="D240" s="118" t="s">
        <v>57</v>
      </c>
      <c r="E240" s="7" t="s">
        <v>41</v>
      </c>
      <c r="F240" s="7">
        <v>4</v>
      </c>
      <c r="G240" s="7">
        <v>0</v>
      </c>
      <c r="H240" s="126" t="s">
        <v>41</v>
      </c>
      <c r="I240" s="7">
        <v>1</v>
      </c>
      <c r="J240" s="7"/>
      <c r="K240" s="78">
        <f>G240+J240+F240+I240</f>
        <v>5</v>
      </c>
    </row>
    <row r="241" spans="1:11" ht="15" customHeight="1" x14ac:dyDescent="0.25">
      <c r="A241" s="52">
        <v>22</v>
      </c>
      <c r="B241" s="8" t="s">
        <v>142</v>
      </c>
      <c r="C241" s="8" t="s">
        <v>131</v>
      </c>
      <c r="D241" s="118" t="s">
        <v>8</v>
      </c>
      <c r="E241" s="7" t="s">
        <v>40</v>
      </c>
      <c r="F241" s="7">
        <v>3</v>
      </c>
      <c r="G241" s="7">
        <v>0</v>
      </c>
      <c r="H241" s="126" t="s">
        <v>40</v>
      </c>
      <c r="I241" s="7">
        <v>1</v>
      </c>
      <c r="J241" s="7"/>
      <c r="K241" s="78">
        <f t="shared" si="3"/>
        <v>4</v>
      </c>
    </row>
    <row r="242" spans="1:11" ht="15" customHeight="1" x14ac:dyDescent="0.25">
      <c r="A242" s="52">
        <v>23</v>
      </c>
      <c r="B242" s="8" t="s">
        <v>142</v>
      </c>
      <c r="C242" s="8" t="s">
        <v>131</v>
      </c>
      <c r="D242" s="118" t="s">
        <v>1450</v>
      </c>
      <c r="E242" s="7" t="s">
        <v>39</v>
      </c>
      <c r="F242" s="7">
        <v>4</v>
      </c>
      <c r="G242" s="7">
        <v>0</v>
      </c>
      <c r="H242" s="126" t="s">
        <v>39</v>
      </c>
      <c r="I242" s="7"/>
      <c r="J242" s="7"/>
      <c r="K242" s="78">
        <f>G242+J242+F242+I242</f>
        <v>4</v>
      </c>
    </row>
    <row r="243" spans="1:11" ht="15" customHeight="1" x14ac:dyDescent="0.25">
      <c r="A243" s="52">
        <v>24</v>
      </c>
      <c r="B243" s="8" t="s">
        <v>142</v>
      </c>
      <c r="C243" s="8" t="s">
        <v>131</v>
      </c>
      <c r="D243" s="118" t="s">
        <v>12</v>
      </c>
      <c r="E243" s="7" t="s">
        <v>41</v>
      </c>
      <c r="F243" s="7">
        <v>1</v>
      </c>
      <c r="G243" s="7">
        <v>0</v>
      </c>
      <c r="H243" s="126" t="s">
        <v>41</v>
      </c>
      <c r="I243" s="7">
        <v>2</v>
      </c>
      <c r="J243" s="7"/>
      <c r="K243" s="78">
        <f>G243+J243+F243+I243</f>
        <v>3</v>
      </c>
    </row>
    <row r="244" spans="1:11" ht="15" customHeight="1" x14ac:dyDescent="0.25">
      <c r="A244" s="52">
        <v>25</v>
      </c>
      <c r="B244" s="8" t="s">
        <v>142</v>
      </c>
      <c r="C244" s="8" t="s">
        <v>131</v>
      </c>
      <c r="D244" s="105" t="s">
        <v>9</v>
      </c>
      <c r="E244" s="7" t="s">
        <v>39</v>
      </c>
      <c r="F244" s="7">
        <v>3</v>
      </c>
      <c r="G244" s="7">
        <v>0</v>
      </c>
      <c r="H244" s="126" t="s">
        <v>39</v>
      </c>
      <c r="I244" s="7"/>
      <c r="J244" s="7"/>
      <c r="K244" s="78">
        <f>G244+J244+F244+I244</f>
        <v>3</v>
      </c>
    </row>
    <row r="245" spans="1:11" ht="15" customHeight="1" thickBot="1" x14ac:dyDescent="0.3">
      <c r="A245" s="80">
        <v>26</v>
      </c>
      <c r="B245" s="179" t="s">
        <v>142</v>
      </c>
      <c r="C245" s="179" t="s">
        <v>131</v>
      </c>
      <c r="D245" s="121" t="s">
        <v>82</v>
      </c>
      <c r="E245" s="188" t="s">
        <v>40</v>
      </c>
      <c r="F245" s="188">
        <v>2</v>
      </c>
      <c r="G245" s="188">
        <v>0</v>
      </c>
      <c r="H245" s="128" t="s">
        <v>40</v>
      </c>
      <c r="I245" s="188"/>
      <c r="J245" s="188"/>
      <c r="K245" s="92">
        <f>G245+J245+F245+I245</f>
        <v>2</v>
      </c>
    </row>
    <row r="246" spans="1:11" ht="15" customHeight="1" x14ac:dyDescent="0.25">
      <c r="A246" s="51">
        <v>1</v>
      </c>
      <c r="B246" s="81" t="s">
        <v>142</v>
      </c>
      <c r="C246" s="81" t="s">
        <v>132</v>
      </c>
      <c r="D246" s="122" t="s">
        <v>27</v>
      </c>
      <c r="E246" s="75" t="s">
        <v>40</v>
      </c>
      <c r="F246" s="75">
        <v>8</v>
      </c>
      <c r="G246" s="75">
        <v>50</v>
      </c>
      <c r="H246" s="124" t="s">
        <v>40</v>
      </c>
      <c r="I246" s="75">
        <v>8</v>
      </c>
      <c r="J246" s="75">
        <v>40</v>
      </c>
      <c r="K246" s="82">
        <f t="shared" si="3"/>
        <v>106</v>
      </c>
    </row>
    <row r="247" spans="1:11" ht="15" customHeight="1" x14ac:dyDescent="0.25">
      <c r="A247" s="52">
        <v>2</v>
      </c>
      <c r="B247" s="8" t="s">
        <v>142</v>
      </c>
      <c r="C247" s="8" t="s">
        <v>132</v>
      </c>
      <c r="D247" s="118" t="s">
        <v>5</v>
      </c>
      <c r="E247" s="7" t="s">
        <v>41</v>
      </c>
      <c r="F247" s="7">
        <v>7</v>
      </c>
      <c r="G247" s="7">
        <v>40</v>
      </c>
      <c r="H247" s="126" t="s">
        <v>41</v>
      </c>
      <c r="I247" s="7">
        <v>8</v>
      </c>
      <c r="J247" s="7">
        <v>45</v>
      </c>
      <c r="K247" s="78">
        <f t="shared" si="3"/>
        <v>100</v>
      </c>
    </row>
    <row r="248" spans="1:11" ht="15" customHeight="1" x14ac:dyDescent="0.25">
      <c r="A248" s="52">
        <v>3</v>
      </c>
      <c r="B248" s="8" t="s">
        <v>142</v>
      </c>
      <c r="C248" s="8" t="s">
        <v>132</v>
      </c>
      <c r="D248" s="118" t="s">
        <v>4</v>
      </c>
      <c r="E248" s="7" t="s">
        <v>39</v>
      </c>
      <c r="F248" s="7">
        <v>8</v>
      </c>
      <c r="G248" s="7">
        <v>23</v>
      </c>
      <c r="H248" s="126" t="s">
        <v>88</v>
      </c>
      <c r="I248" s="7"/>
      <c r="J248" s="7">
        <v>50</v>
      </c>
      <c r="K248" s="78">
        <f>G248+J248+F248+I248</f>
        <v>81</v>
      </c>
    </row>
    <row r="249" spans="1:11" ht="15" customHeight="1" x14ac:dyDescent="0.25">
      <c r="A249" s="52">
        <v>4</v>
      </c>
      <c r="B249" s="8" t="s">
        <v>142</v>
      </c>
      <c r="C249" s="8" t="s">
        <v>132</v>
      </c>
      <c r="D249" s="123" t="s">
        <v>9</v>
      </c>
      <c r="E249" s="7" t="s">
        <v>39</v>
      </c>
      <c r="F249" s="7">
        <v>6</v>
      </c>
      <c r="G249" s="7">
        <v>23</v>
      </c>
      <c r="H249" s="126" t="s">
        <v>39</v>
      </c>
      <c r="I249" s="7">
        <v>8</v>
      </c>
      <c r="J249" s="7">
        <v>35</v>
      </c>
      <c r="K249" s="78">
        <f>G249+J249+F249+I249</f>
        <v>72</v>
      </c>
    </row>
    <row r="250" spans="1:11" ht="15" customHeight="1" x14ac:dyDescent="0.25">
      <c r="A250" s="52">
        <v>5</v>
      </c>
      <c r="B250" s="8" t="s">
        <v>142</v>
      </c>
      <c r="C250" s="8" t="s">
        <v>132</v>
      </c>
      <c r="D250" s="123" t="s">
        <v>69</v>
      </c>
      <c r="E250" s="7" t="s">
        <v>41</v>
      </c>
      <c r="F250" s="7">
        <v>6</v>
      </c>
      <c r="G250" s="7">
        <v>45</v>
      </c>
      <c r="H250" s="126" t="s">
        <v>41</v>
      </c>
      <c r="I250" s="7">
        <v>2</v>
      </c>
      <c r="J250" s="7"/>
      <c r="K250" s="78">
        <f t="shared" si="3"/>
        <v>53</v>
      </c>
    </row>
    <row r="251" spans="1:11" ht="15" customHeight="1" x14ac:dyDescent="0.25">
      <c r="A251" s="52">
        <v>6</v>
      </c>
      <c r="B251" s="8" t="s">
        <v>142</v>
      </c>
      <c r="C251" s="8" t="s">
        <v>132</v>
      </c>
      <c r="D251" s="118" t="s">
        <v>11</v>
      </c>
      <c r="E251" s="7" t="s">
        <v>40</v>
      </c>
      <c r="F251" s="7">
        <v>7</v>
      </c>
      <c r="G251" s="7">
        <v>23</v>
      </c>
      <c r="H251" s="126" t="s">
        <v>40</v>
      </c>
      <c r="I251" s="7">
        <v>6</v>
      </c>
      <c r="J251" s="7">
        <v>16</v>
      </c>
      <c r="K251" s="78">
        <f>G251+J251+F251+I251</f>
        <v>52</v>
      </c>
    </row>
    <row r="252" spans="1:11" ht="15" customHeight="1" x14ac:dyDescent="0.25">
      <c r="A252" s="52">
        <v>7</v>
      </c>
      <c r="B252" s="8" t="s">
        <v>142</v>
      </c>
      <c r="C252" s="8" t="s">
        <v>132</v>
      </c>
      <c r="D252" s="118" t="s">
        <v>14</v>
      </c>
      <c r="E252" s="7" t="s">
        <v>39</v>
      </c>
      <c r="F252" s="7">
        <v>7</v>
      </c>
      <c r="G252" s="7">
        <v>14</v>
      </c>
      <c r="H252" s="126" t="s">
        <v>39</v>
      </c>
      <c r="I252" s="7">
        <v>6</v>
      </c>
      <c r="J252" s="7">
        <v>23</v>
      </c>
      <c r="K252" s="78">
        <f>G252+J252+F252+I252</f>
        <v>50</v>
      </c>
    </row>
    <row r="253" spans="1:11" ht="15" customHeight="1" x14ac:dyDescent="0.25">
      <c r="A253" s="52">
        <v>8</v>
      </c>
      <c r="B253" s="8" t="s">
        <v>142</v>
      </c>
      <c r="C253" s="8" t="s">
        <v>132</v>
      </c>
      <c r="D253" s="118" t="s">
        <v>937</v>
      </c>
      <c r="E253" s="7" t="s">
        <v>41</v>
      </c>
      <c r="F253" s="7">
        <v>8</v>
      </c>
      <c r="G253" s="7">
        <v>35</v>
      </c>
      <c r="H253" s="126" t="s">
        <v>41</v>
      </c>
      <c r="I253" s="7">
        <v>3</v>
      </c>
      <c r="J253" s="7"/>
      <c r="K253" s="78">
        <f t="shared" si="3"/>
        <v>46</v>
      </c>
    </row>
    <row r="254" spans="1:11" ht="15" customHeight="1" x14ac:dyDescent="0.25">
      <c r="A254" s="52">
        <v>9</v>
      </c>
      <c r="B254" s="8" t="s">
        <v>142</v>
      </c>
      <c r="C254" s="8" t="s">
        <v>132</v>
      </c>
      <c r="D254" s="118" t="s">
        <v>28</v>
      </c>
      <c r="E254" s="7" t="s">
        <v>39</v>
      </c>
      <c r="F254" s="7">
        <v>4</v>
      </c>
      <c r="G254" s="7">
        <v>0</v>
      </c>
      <c r="H254" s="126" t="s">
        <v>39</v>
      </c>
      <c r="I254" s="7">
        <v>7</v>
      </c>
      <c r="J254" s="7">
        <v>23</v>
      </c>
      <c r="K254" s="78">
        <f>G254+J254+F254+I254</f>
        <v>34</v>
      </c>
    </row>
    <row r="255" spans="1:11" ht="15" customHeight="1" x14ac:dyDescent="0.25">
      <c r="A255" s="52">
        <v>10</v>
      </c>
      <c r="B255" s="8" t="s">
        <v>142</v>
      </c>
      <c r="C255" s="8" t="s">
        <v>132</v>
      </c>
      <c r="D255" s="118" t="s">
        <v>8</v>
      </c>
      <c r="E255" s="7" t="s">
        <v>40</v>
      </c>
      <c r="F255" s="7"/>
      <c r="G255" s="7">
        <v>0</v>
      </c>
      <c r="H255" s="126" t="s">
        <v>40</v>
      </c>
      <c r="I255" s="7">
        <v>5</v>
      </c>
      <c r="J255" s="7">
        <v>23</v>
      </c>
      <c r="K255" s="78">
        <f t="shared" si="3"/>
        <v>28</v>
      </c>
    </row>
    <row r="256" spans="1:11" ht="15" customHeight="1" x14ac:dyDescent="0.25">
      <c r="A256" s="52">
        <v>10</v>
      </c>
      <c r="B256" s="8" t="s">
        <v>142</v>
      </c>
      <c r="C256" s="8" t="s">
        <v>132</v>
      </c>
      <c r="D256" s="118" t="s">
        <v>57</v>
      </c>
      <c r="E256" s="7" t="s">
        <v>41</v>
      </c>
      <c r="F256" s="7"/>
      <c r="G256" s="127">
        <v>0</v>
      </c>
      <c r="H256" s="126" t="s">
        <v>41</v>
      </c>
      <c r="I256" s="7">
        <v>5</v>
      </c>
      <c r="J256" s="127">
        <v>23</v>
      </c>
      <c r="K256" s="78">
        <f t="shared" si="3"/>
        <v>28</v>
      </c>
    </row>
    <row r="257" spans="1:11" ht="15" customHeight="1" x14ac:dyDescent="0.25">
      <c r="A257" s="52">
        <v>12</v>
      </c>
      <c r="B257" s="8" t="s">
        <v>142</v>
      </c>
      <c r="C257" s="8" t="s">
        <v>132</v>
      </c>
      <c r="D257" s="118" t="s">
        <v>1</v>
      </c>
      <c r="E257" s="7" t="s">
        <v>41</v>
      </c>
      <c r="F257" s="7">
        <v>5</v>
      </c>
      <c r="G257" s="7">
        <v>15</v>
      </c>
      <c r="H257" s="126" t="s">
        <v>41</v>
      </c>
      <c r="I257" s="7">
        <v>7</v>
      </c>
      <c r="J257" s="7"/>
      <c r="K257" s="78">
        <f t="shared" si="3"/>
        <v>27</v>
      </c>
    </row>
    <row r="258" spans="1:11" ht="15" customHeight="1" x14ac:dyDescent="0.25">
      <c r="A258" s="52">
        <v>13</v>
      </c>
      <c r="B258" s="8" t="s">
        <v>142</v>
      </c>
      <c r="C258" s="8" t="s">
        <v>132</v>
      </c>
      <c r="D258" s="118" t="s">
        <v>3</v>
      </c>
      <c r="E258" s="7" t="s">
        <v>88</v>
      </c>
      <c r="F258" s="7"/>
      <c r="G258" s="7">
        <v>23</v>
      </c>
      <c r="H258" s="126" t="s">
        <v>39</v>
      </c>
      <c r="I258" s="7">
        <v>4</v>
      </c>
      <c r="J258" s="7"/>
      <c r="K258" s="78">
        <f t="shared" si="3"/>
        <v>27</v>
      </c>
    </row>
    <row r="259" spans="1:11" ht="15" customHeight="1" x14ac:dyDescent="0.25">
      <c r="A259" s="52">
        <v>14</v>
      </c>
      <c r="B259" s="8" t="s">
        <v>142</v>
      </c>
      <c r="C259" s="8" t="s">
        <v>132</v>
      </c>
      <c r="D259" s="118" t="s">
        <v>44</v>
      </c>
      <c r="E259" s="7" t="s">
        <v>41</v>
      </c>
      <c r="F259" s="7">
        <v>3</v>
      </c>
      <c r="G259" s="7">
        <v>0</v>
      </c>
      <c r="H259" s="126" t="s">
        <v>41</v>
      </c>
      <c r="I259" s="7">
        <v>6</v>
      </c>
      <c r="J259" s="7">
        <v>15</v>
      </c>
      <c r="K259" s="78">
        <f t="shared" si="3"/>
        <v>24</v>
      </c>
    </row>
    <row r="260" spans="1:11" ht="15" customHeight="1" x14ac:dyDescent="0.25">
      <c r="A260" s="52">
        <v>15</v>
      </c>
      <c r="B260" s="8" t="s">
        <v>142</v>
      </c>
      <c r="C260" s="8" t="s">
        <v>132</v>
      </c>
      <c r="D260" s="118" t="s">
        <v>6</v>
      </c>
      <c r="E260" s="7" t="s">
        <v>40</v>
      </c>
      <c r="F260" s="7"/>
      <c r="G260" s="7">
        <v>0</v>
      </c>
      <c r="H260" s="126" t="s">
        <v>40</v>
      </c>
      <c r="I260" s="7">
        <v>7</v>
      </c>
      <c r="J260" s="7">
        <v>14</v>
      </c>
      <c r="K260" s="78">
        <f t="shared" si="3"/>
        <v>21</v>
      </c>
    </row>
    <row r="261" spans="1:11" ht="15" customHeight="1" x14ac:dyDescent="0.25">
      <c r="A261" s="52">
        <v>16</v>
      </c>
      <c r="B261" s="8" t="s">
        <v>142</v>
      </c>
      <c r="C261" s="8" t="s">
        <v>132</v>
      </c>
      <c r="D261" s="118" t="s">
        <v>2</v>
      </c>
      <c r="E261" s="7" t="s">
        <v>39</v>
      </c>
      <c r="F261" s="7">
        <v>5</v>
      </c>
      <c r="G261" s="7">
        <v>16</v>
      </c>
      <c r="H261" s="126" t="s">
        <v>39</v>
      </c>
      <c r="I261" s="7"/>
      <c r="J261" s="7"/>
      <c r="K261" s="78">
        <f t="shared" si="3"/>
        <v>21</v>
      </c>
    </row>
    <row r="262" spans="1:11" ht="15" customHeight="1" x14ac:dyDescent="0.25">
      <c r="A262" s="52">
        <v>17</v>
      </c>
      <c r="B262" s="8" t="s">
        <v>142</v>
      </c>
      <c r="C262" s="8" t="s">
        <v>132</v>
      </c>
      <c r="D262" s="118" t="s">
        <v>42</v>
      </c>
      <c r="E262" s="7" t="s">
        <v>41</v>
      </c>
      <c r="F262" s="7">
        <v>4</v>
      </c>
      <c r="G262" s="7">
        <v>13</v>
      </c>
      <c r="H262" s="126" t="s">
        <v>41</v>
      </c>
      <c r="I262" s="7">
        <v>1</v>
      </c>
      <c r="J262" s="7"/>
      <c r="K262" s="78">
        <f t="shared" si="3"/>
        <v>18</v>
      </c>
    </row>
    <row r="263" spans="1:11" ht="15" customHeight="1" x14ac:dyDescent="0.25">
      <c r="A263" s="52">
        <v>18</v>
      </c>
      <c r="B263" s="8" t="s">
        <v>142</v>
      </c>
      <c r="C263" s="8" t="s">
        <v>132</v>
      </c>
      <c r="D263" s="118" t="s">
        <v>948</v>
      </c>
      <c r="E263" s="7" t="s">
        <v>1295</v>
      </c>
      <c r="F263" s="7"/>
      <c r="G263" s="7"/>
      <c r="H263" s="126" t="s">
        <v>1295</v>
      </c>
      <c r="I263" s="7"/>
      <c r="J263" s="7">
        <v>12</v>
      </c>
      <c r="K263" s="78">
        <f t="shared" si="3"/>
        <v>12</v>
      </c>
    </row>
    <row r="264" spans="1:11" ht="15" customHeight="1" x14ac:dyDescent="0.25">
      <c r="A264" s="52">
        <v>19</v>
      </c>
      <c r="B264" s="8" t="s">
        <v>142</v>
      </c>
      <c r="C264" s="8" t="s">
        <v>132</v>
      </c>
      <c r="D264" s="118" t="s">
        <v>7</v>
      </c>
      <c r="E264" s="7" t="s">
        <v>39</v>
      </c>
      <c r="F264" s="7">
        <v>3</v>
      </c>
      <c r="G264" s="7">
        <v>0</v>
      </c>
      <c r="H264" s="126" t="s">
        <v>39</v>
      </c>
      <c r="I264" s="7">
        <v>5</v>
      </c>
      <c r="J264" s="7"/>
      <c r="K264" s="78">
        <f t="shared" si="3"/>
        <v>8</v>
      </c>
    </row>
    <row r="265" spans="1:11" ht="15" customHeight="1" x14ac:dyDescent="0.25">
      <c r="A265" s="52">
        <v>20</v>
      </c>
      <c r="B265" s="8" t="s">
        <v>142</v>
      </c>
      <c r="C265" s="8" t="s">
        <v>132</v>
      </c>
      <c r="D265" s="123" t="s">
        <v>382</v>
      </c>
      <c r="E265" s="7" t="s">
        <v>40</v>
      </c>
      <c r="F265" s="7">
        <v>6</v>
      </c>
      <c r="G265" s="7">
        <v>0</v>
      </c>
      <c r="H265" s="126" t="s">
        <v>40</v>
      </c>
      <c r="I265" s="7"/>
      <c r="J265" s="7"/>
      <c r="K265" s="78">
        <f t="shared" si="3"/>
        <v>6</v>
      </c>
    </row>
    <row r="266" spans="1:11" ht="15" customHeight="1" x14ac:dyDescent="0.25">
      <c r="A266" s="52">
        <v>21</v>
      </c>
      <c r="B266" s="8" t="s">
        <v>142</v>
      </c>
      <c r="C266" s="8" t="s">
        <v>132</v>
      </c>
      <c r="D266" s="118" t="s">
        <v>74</v>
      </c>
      <c r="E266" s="7" t="s">
        <v>41</v>
      </c>
      <c r="F266" s="7"/>
      <c r="G266" s="7"/>
      <c r="H266" s="126" t="s">
        <v>41</v>
      </c>
      <c r="I266" s="7">
        <v>4</v>
      </c>
      <c r="J266" s="7"/>
      <c r="K266" s="78">
        <f t="shared" si="3"/>
        <v>4</v>
      </c>
    </row>
    <row r="267" spans="1:11" ht="15" customHeight="1" x14ac:dyDescent="0.25">
      <c r="A267" s="52">
        <v>21</v>
      </c>
      <c r="B267" s="8" t="s">
        <v>142</v>
      </c>
      <c r="C267" s="8" t="s">
        <v>132</v>
      </c>
      <c r="D267" s="118" t="s">
        <v>92</v>
      </c>
      <c r="E267" s="7" t="s">
        <v>40</v>
      </c>
      <c r="F267" s="7"/>
      <c r="G267" s="7"/>
      <c r="H267" s="126" t="s">
        <v>40</v>
      </c>
      <c r="I267" s="7">
        <v>4</v>
      </c>
      <c r="J267" s="7"/>
      <c r="K267" s="78">
        <f t="shared" ref="K267" si="4">G267+J267+F267+I267</f>
        <v>4</v>
      </c>
    </row>
    <row r="268" spans="1:11" ht="15" customHeight="1" x14ac:dyDescent="0.25">
      <c r="A268" s="52">
        <v>23</v>
      </c>
      <c r="B268" s="8" t="s">
        <v>142</v>
      </c>
      <c r="C268" s="8" t="s">
        <v>132</v>
      </c>
      <c r="D268" s="118" t="s">
        <v>945</v>
      </c>
      <c r="E268" s="7" t="s">
        <v>39</v>
      </c>
      <c r="F268" s="7"/>
      <c r="G268" s="7"/>
      <c r="H268" s="126" t="s">
        <v>39</v>
      </c>
      <c r="I268" s="7">
        <v>3</v>
      </c>
      <c r="J268" s="7"/>
      <c r="K268" s="78">
        <f>G268+J268+F268+I268</f>
        <v>3</v>
      </c>
    </row>
    <row r="269" spans="1:11" ht="15" customHeight="1" x14ac:dyDescent="0.25">
      <c r="A269" s="52">
        <v>24</v>
      </c>
      <c r="B269" s="8" t="s">
        <v>142</v>
      </c>
      <c r="C269" s="8" t="s">
        <v>132</v>
      </c>
      <c r="D269" s="118" t="s">
        <v>12</v>
      </c>
      <c r="E269" s="7" t="s">
        <v>41</v>
      </c>
      <c r="F269" s="7">
        <v>2</v>
      </c>
      <c r="G269" s="7">
        <v>0</v>
      </c>
      <c r="H269" s="126" t="s">
        <v>41</v>
      </c>
      <c r="I269" s="7"/>
      <c r="J269" s="7"/>
      <c r="K269" s="78">
        <f>G269+J269+F269+I269</f>
        <v>2</v>
      </c>
    </row>
    <row r="270" spans="1:11" ht="15" customHeight="1" thickBot="1" x14ac:dyDescent="0.3">
      <c r="A270" s="80">
        <v>25</v>
      </c>
      <c r="B270" s="179" t="s">
        <v>142</v>
      </c>
      <c r="C270" s="179" t="s">
        <v>132</v>
      </c>
      <c r="D270" s="121" t="s">
        <v>93</v>
      </c>
      <c r="E270" s="188" t="s">
        <v>41</v>
      </c>
      <c r="F270" s="188">
        <v>1</v>
      </c>
      <c r="G270" s="188">
        <v>0</v>
      </c>
      <c r="H270" s="128" t="s">
        <v>41</v>
      </c>
      <c r="I270" s="188"/>
      <c r="J270" s="188"/>
      <c r="K270" s="92">
        <f>G270+J270+F270+I270</f>
        <v>1</v>
      </c>
    </row>
    <row r="271" spans="1:11" ht="1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</sheetData>
  <sheetProtection selectLockedCells="1" autoFilter="0" selectUnlockedCells="1"/>
  <autoFilter ref="A4:P270"/>
  <sortState ref="A239:K259">
    <sortCondition descending="1" ref="K5:K259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/>
    </customSheetView>
  </customSheetViews>
  <mergeCells count="14">
    <mergeCell ref="L149:M149"/>
    <mergeCell ref="L150:M150"/>
    <mergeCell ref="L151:M151"/>
    <mergeCell ref="L152:M152"/>
    <mergeCell ref="L145:M145"/>
    <mergeCell ref="L146:M146"/>
    <mergeCell ref="E3:G3"/>
    <mergeCell ref="H3:J3"/>
    <mergeCell ref="L147:M147"/>
    <mergeCell ref="C1:K1"/>
    <mergeCell ref="L141:M141"/>
    <mergeCell ref="L142:M142"/>
    <mergeCell ref="L143:M143"/>
    <mergeCell ref="L144:M144"/>
  </mergeCells>
  <printOptions horizontalCentered="1"/>
  <pageMargins left="0.6" right="0.61" top="0.62" bottom="0.74803149606299213" header="0.31496062992125984" footer="0.31496062992125984"/>
  <pageSetup paperSize="9" scale="64" orientation="portrait" horizontalDpi="525" verticalDpi="525" r:id="rId2"/>
  <rowBreaks count="3" manualBreakCount="3">
    <brk id="75" max="10" man="1"/>
    <brk id="167" max="10" man="1"/>
    <brk id="245" max="1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tabSelected="1" zoomScale="90" zoomScaleNormal="90" workbookViewId="0">
      <pane ySplit="4" topLeftCell="A5" activePane="bottomLeft" state="frozen"/>
      <selection pane="bottomLeft" activeCell="N23" sqref="N23"/>
    </sheetView>
  </sheetViews>
  <sheetFormatPr defaultRowHeight="15" customHeight="1" x14ac:dyDescent="0.25"/>
  <cols>
    <col min="1" max="1" width="13.85546875" style="1" customWidth="1"/>
    <col min="2" max="2" width="11.140625" style="1" customWidth="1"/>
    <col min="3" max="10" width="10.7109375" style="1" customWidth="1"/>
    <col min="11" max="11" width="29.28515625" style="5" bestFit="1" customWidth="1"/>
    <col min="12" max="258" width="9.140625" style="4"/>
    <col min="259" max="259" width="22" style="4" customWidth="1"/>
    <col min="260" max="266" width="10.7109375" style="4" customWidth="1"/>
    <col min="267" max="267" width="22.7109375" style="4" bestFit="1" customWidth="1"/>
    <col min="268" max="514" width="9.140625" style="4"/>
    <col min="515" max="515" width="22" style="4" customWidth="1"/>
    <col min="516" max="522" width="10.7109375" style="4" customWidth="1"/>
    <col min="523" max="523" width="22.7109375" style="4" bestFit="1" customWidth="1"/>
    <col min="524" max="770" width="9.140625" style="4"/>
    <col min="771" max="771" width="22" style="4" customWidth="1"/>
    <col min="772" max="778" width="10.7109375" style="4" customWidth="1"/>
    <col min="779" max="779" width="22.7109375" style="4" bestFit="1" customWidth="1"/>
    <col min="780" max="1026" width="9.140625" style="4"/>
    <col min="1027" max="1027" width="22" style="4" customWidth="1"/>
    <col min="1028" max="1034" width="10.7109375" style="4" customWidth="1"/>
    <col min="1035" max="1035" width="22.7109375" style="4" bestFit="1" customWidth="1"/>
    <col min="1036" max="1282" width="9.140625" style="4"/>
    <col min="1283" max="1283" width="22" style="4" customWidth="1"/>
    <col min="1284" max="1290" width="10.7109375" style="4" customWidth="1"/>
    <col min="1291" max="1291" width="22.7109375" style="4" bestFit="1" customWidth="1"/>
    <col min="1292" max="1538" width="9.140625" style="4"/>
    <col min="1539" max="1539" width="22" style="4" customWidth="1"/>
    <col min="1540" max="1546" width="10.7109375" style="4" customWidth="1"/>
    <col min="1547" max="1547" width="22.7109375" style="4" bestFit="1" customWidth="1"/>
    <col min="1548" max="1794" width="9.140625" style="4"/>
    <col min="1795" max="1795" width="22" style="4" customWidth="1"/>
    <col min="1796" max="1802" width="10.7109375" style="4" customWidth="1"/>
    <col min="1803" max="1803" width="22.7109375" style="4" bestFit="1" customWidth="1"/>
    <col min="1804" max="2050" width="9.140625" style="4"/>
    <col min="2051" max="2051" width="22" style="4" customWidth="1"/>
    <col min="2052" max="2058" width="10.7109375" style="4" customWidth="1"/>
    <col min="2059" max="2059" width="22.7109375" style="4" bestFit="1" customWidth="1"/>
    <col min="2060" max="2306" width="9.140625" style="4"/>
    <col min="2307" max="2307" width="22" style="4" customWidth="1"/>
    <col min="2308" max="2314" width="10.7109375" style="4" customWidth="1"/>
    <col min="2315" max="2315" width="22.7109375" style="4" bestFit="1" customWidth="1"/>
    <col min="2316" max="2562" width="9.140625" style="4"/>
    <col min="2563" max="2563" width="22" style="4" customWidth="1"/>
    <col min="2564" max="2570" width="10.7109375" style="4" customWidth="1"/>
    <col min="2571" max="2571" width="22.7109375" style="4" bestFit="1" customWidth="1"/>
    <col min="2572" max="2818" width="9.140625" style="4"/>
    <col min="2819" max="2819" width="22" style="4" customWidth="1"/>
    <col min="2820" max="2826" width="10.7109375" style="4" customWidth="1"/>
    <col min="2827" max="2827" width="22.7109375" style="4" bestFit="1" customWidth="1"/>
    <col min="2828" max="3074" width="9.140625" style="4"/>
    <col min="3075" max="3075" width="22" style="4" customWidth="1"/>
    <col min="3076" max="3082" width="10.7109375" style="4" customWidth="1"/>
    <col min="3083" max="3083" width="22.7109375" style="4" bestFit="1" customWidth="1"/>
    <col min="3084" max="3330" width="9.140625" style="4"/>
    <col min="3331" max="3331" width="22" style="4" customWidth="1"/>
    <col min="3332" max="3338" width="10.7109375" style="4" customWidth="1"/>
    <col min="3339" max="3339" width="22.7109375" style="4" bestFit="1" customWidth="1"/>
    <col min="3340" max="3586" width="9.140625" style="4"/>
    <col min="3587" max="3587" width="22" style="4" customWidth="1"/>
    <col min="3588" max="3594" width="10.7109375" style="4" customWidth="1"/>
    <col min="3595" max="3595" width="22.7109375" style="4" bestFit="1" customWidth="1"/>
    <col min="3596" max="3842" width="9.140625" style="4"/>
    <col min="3843" max="3843" width="22" style="4" customWidth="1"/>
    <col min="3844" max="3850" width="10.7109375" style="4" customWidth="1"/>
    <col min="3851" max="3851" width="22.7109375" style="4" bestFit="1" customWidth="1"/>
    <col min="3852" max="4098" width="9.140625" style="4"/>
    <col min="4099" max="4099" width="22" style="4" customWidth="1"/>
    <col min="4100" max="4106" width="10.7109375" style="4" customWidth="1"/>
    <col min="4107" max="4107" width="22.7109375" style="4" bestFit="1" customWidth="1"/>
    <col min="4108" max="4354" width="9.140625" style="4"/>
    <col min="4355" max="4355" width="22" style="4" customWidth="1"/>
    <col min="4356" max="4362" width="10.7109375" style="4" customWidth="1"/>
    <col min="4363" max="4363" width="22.7109375" style="4" bestFit="1" customWidth="1"/>
    <col min="4364" max="4610" width="9.140625" style="4"/>
    <col min="4611" max="4611" width="22" style="4" customWidth="1"/>
    <col min="4612" max="4618" width="10.7109375" style="4" customWidth="1"/>
    <col min="4619" max="4619" width="22.7109375" style="4" bestFit="1" customWidth="1"/>
    <col min="4620" max="4866" width="9.140625" style="4"/>
    <col min="4867" max="4867" width="22" style="4" customWidth="1"/>
    <col min="4868" max="4874" width="10.7109375" style="4" customWidth="1"/>
    <col min="4875" max="4875" width="22.7109375" style="4" bestFit="1" customWidth="1"/>
    <col min="4876" max="5122" width="9.140625" style="4"/>
    <col min="5123" max="5123" width="22" style="4" customWidth="1"/>
    <col min="5124" max="5130" width="10.7109375" style="4" customWidth="1"/>
    <col min="5131" max="5131" width="22.7109375" style="4" bestFit="1" customWidth="1"/>
    <col min="5132" max="5378" width="9.140625" style="4"/>
    <col min="5379" max="5379" width="22" style="4" customWidth="1"/>
    <col min="5380" max="5386" width="10.7109375" style="4" customWidth="1"/>
    <col min="5387" max="5387" width="22.7109375" style="4" bestFit="1" customWidth="1"/>
    <col min="5388" max="5634" width="9.140625" style="4"/>
    <col min="5635" max="5635" width="22" style="4" customWidth="1"/>
    <col min="5636" max="5642" width="10.7109375" style="4" customWidth="1"/>
    <col min="5643" max="5643" width="22.7109375" style="4" bestFit="1" customWidth="1"/>
    <col min="5644" max="5890" width="9.140625" style="4"/>
    <col min="5891" max="5891" width="22" style="4" customWidth="1"/>
    <col min="5892" max="5898" width="10.7109375" style="4" customWidth="1"/>
    <col min="5899" max="5899" width="22.7109375" style="4" bestFit="1" customWidth="1"/>
    <col min="5900" max="6146" width="9.140625" style="4"/>
    <col min="6147" max="6147" width="22" style="4" customWidth="1"/>
    <col min="6148" max="6154" width="10.7109375" style="4" customWidth="1"/>
    <col min="6155" max="6155" width="22.7109375" style="4" bestFit="1" customWidth="1"/>
    <col min="6156" max="6402" width="9.140625" style="4"/>
    <col min="6403" max="6403" width="22" style="4" customWidth="1"/>
    <col min="6404" max="6410" width="10.7109375" style="4" customWidth="1"/>
    <col min="6411" max="6411" width="22.7109375" style="4" bestFit="1" customWidth="1"/>
    <col min="6412" max="6658" width="9.140625" style="4"/>
    <col min="6659" max="6659" width="22" style="4" customWidth="1"/>
    <col min="6660" max="6666" width="10.7109375" style="4" customWidth="1"/>
    <col min="6667" max="6667" width="22.7109375" style="4" bestFit="1" customWidth="1"/>
    <col min="6668" max="6914" width="9.140625" style="4"/>
    <col min="6915" max="6915" width="22" style="4" customWidth="1"/>
    <col min="6916" max="6922" width="10.7109375" style="4" customWidth="1"/>
    <col min="6923" max="6923" width="22.7109375" style="4" bestFit="1" customWidth="1"/>
    <col min="6924" max="7170" width="9.140625" style="4"/>
    <col min="7171" max="7171" width="22" style="4" customWidth="1"/>
    <col min="7172" max="7178" width="10.7109375" style="4" customWidth="1"/>
    <col min="7179" max="7179" width="22.7109375" style="4" bestFit="1" customWidth="1"/>
    <col min="7180" max="7426" width="9.140625" style="4"/>
    <col min="7427" max="7427" width="22" style="4" customWidth="1"/>
    <col min="7428" max="7434" width="10.7109375" style="4" customWidth="1"/>
    <col min="7435" max="7435" width="22.7109375" style="4" bestFit="1" customWidth="1"/>
    <col min="7436" max="7682" width="9.140625" style="4"/>
    <col min="7683" max="7683" width="22" style="4" customWidth="1"/>
    <col min="7684" max="7690" width="10.7109375" style="4" customWidth="1"/>
    <col min="7691" max="7691" width="22.7109375" style="4" bestFit="1" customWidth="1"/>
    <col min="7692" max="7938" width="9.140625" style="4"/>
    <col min="7939" max="7939" width="22" style="4" customWidth="1"/>
    <col min="7940" max="7946" width="10.7109375" style="4" customWidth="1"/>
    <col min="7947" max="7947" width="22.7109375" style="4" bestFit="1" customWidth="1"/>
    <col min="7948" max="8194" width="9.140625" style="4"/>
    <col min="8195" max="8195" width="22" style="4" customWidth="1"/>
    <col min="8196" max="8202" width="10.7109375" style="4" customWidth="1"/>
    <col min="8203" max="8203" width="22.7109375" style="4" bestFit="1" customWidth="1"/>
    <col min="8204" max="8450" width="9.140625" style="4"/>
    <col min="8451" max="8451" width="22" style="4" customWidth="1"/>
    <col min="8452" max="8458" width="10.7109375" style="4" customWidth="1"/>
    <col min="8459" max="8459" width="22.7109375" style="4" bestFit="1" customWidth="1"/>
    <col min="8460" max="8706" width="9.140625" style="4"/>
    <col min="8707" max="8707" width="22" style="4" customWidth="1"/>
    <col min="8708" max="8714" width="10.7109375" style="4" customWidth="1"/>
    <col min="8715" max="8715" width="22.7109375" style="4" bestFit="1" customWidth="1"/>
    <col min="8716" max="8962" width="9.140625" style="4"/>
    <col min="8963" max="8963" width="22" style="4" customWidth="1"/>
    <col min="8964" max="8970" width="10.7109375" style="4" customWidth="1"/>
    <col min="8971" max="8971" width="22.7109375" style="4" bestFit="1" customWidth="1"/>
    <col min="8972" max="9218" width="9.140625" style="4"/>
    <col min="9219" max="9219" width="22" style="4" customWidth="1"/>
    <col min="9220" max="9226" width="10.7109375" style="4" customWidth="1"/>
    <col min="9227" max="9227" width="22.7109375" style="4" bestFit="1" customWidth="1"/>
    <col min="9228" max="9474" width="9.140625" style="4"/>
    <col min="9475" max="9475" width="22" style="4" customWidth="1"/>
    <col min="9476" max="9482" width="10.7109375" style="4" customWidth="1"/>
    <col min="9483" max="9483" width="22.7109375" style="4" bestFit="1" customWidth="1"/>
    <col min="9484" max="9730" width="9.140625" style="4"/>
    <col min="9731" max="9731" width="22" style="4" customWidth="1"/>
    <col min="9732" max="9738" width="10.7109375" style="4" customWidth="1"/>
    <col min="9739" max="9739" width="22.7109375" style="4" bestFit="1" customWidth="1"/>
    <col min="9740" max="9986" width="9.140625" style="4"/>
    <col min="9987" max="9987" width="22" style="4" customWidth="1"/>
    <col min="9988" max="9994" width="10.7109375" style="4" customWidth="1"/>
    <col min="9995" max="9995" width="22.7109375" style="4" bestFit="1" customWidth="1"/>
    <col min="9996" max="10242" width="9.140625" style="4"/>
    <col min="10243" max="10243" width="22" style="4" customWidth="1"/>
    <col min="10244" max="10250" width="10.7109375" style="4" customWidth="1"/>
    <col min="10251" max="10251" width="22.7109375" style="4" bestFit="1" customWidth="1"/>
    <col min="10252" max="10498" width="9.140625" style="4"/>
    <col min="10499" max="10499" width="22" style="4" customWidth="1"/>
    <col min="10500" max="10506" width="10.7109375" style="4" customWidth="1"/>
    <col min="10507" max="10507" width="22.7109375" style="4" bestFit="1" customWidth="1"/>
    <col min="10508" max="10754" width="9.140625" style="4"/>
    <col min="10755" max="10755" width="22" style="4" customWidth="1"/>
    <col min="10756" max="10762" width="10.7109375" style="4" customWidth="1"/>
    <col min="10763" max="10763" width="22.7109375" style="4" bestFit="1" customWidth="1"/>
    <col min="10764" max="11010" width="9.140625" style="4"/>
    <col min="11011" max="11011" width="22" style="4" customWidth="1"/>
    <col min="11012" max="11018" width="10.7109375" style="4" customWidth="1"/>
    <col min="11019" max="11019" width="22.7109375" style="4" bestFit="1" customWidth="1"/>
    <col min="11020" max="11266" width="9.140625" style="4"/>
    <col min="11267" max="11267" width="22" style="4" customWidth="1"/>
    <col min="11268" max="11274" width="10.7109375" style="4" customWidth="1"/>
    <col min="11275" max="11275" width="22.7109375" style="4" bestFit="1" customWidth="1"/>
    <col min="11276" max="11522" width="9.140625" style="4"/>
    <col min="11523" max="11523" width="22" style="4" customWidth="1"/>
    <col min="11524" max="11530" width="10.7109375" style="4" customWidth="1"/>
    <col min="11531" max="11531" width="22.7109375" style="4" bestFit="1" customWidth="1"/>
    <col min="11532" max="11778" width="9.140625" style="4"/>
    <col min="11779" max="11779" width="22" style="4" customWidth="1"/>
    <col min="11780" max="11786" width="10.7109375" style="4" customWidth="1"/>
    <col min="11787" max="11787" width="22.7109375" style="4" bestFit="1" customWidth="1"/>
    <col min="11788" max="12034" width="9.140625" style="4"/>
    <col min="12035" max="12035" width="22" style="4" customWidth="1"/>
    <col min="12036" max="12042" width="10.7109375" style="4" customWidth="1"/>
    <col min="12043" max="12043" width="22.7109375" style="4" bestFit="1" customWidth="1"/>
    <col min="12044" max="12290" width="9.140625" style="4"/>
    <col min="12291" max="12291" width="22" style="4" customWidth="1"/>
    <col min="12292" max="12298" width="10.7109375" style="4" customWidth="1"/>
    <col min="12299" max="12299" width="22.7109375" style="4" bestFit="1" customWidth="1"/>
    <col min="12300" max="12546" width="9.140625" style="4"/>
    <col min="12547" max="12547" width="22" style="4" customWidth="1"/>
    <col min="12548" max="12554" width="10.7109375" style="4" customWidth="1"/>
    <col min="12555" max="12555" width="22.7109375" style="4" bestFit="1" customWidth="1"/>
    <col min="12556" max="12802" width="9.140625" style="4"/>
    <col min="12803" max="12803" width="22" style="4" customWidth="1"/>
    <col min="12804" max="12810" width="10.7109375" style="4" customWidth="1"/>
    <col min="12811" max="12811" width="22.7109375" style="4" bestFit="1" customWidth="1"/>
    <col min="12812" max="13058" width="9.140625" style="4"/>
    <col min="13059" max="13059" width="22" style="4" customWidth="1"/>
    <col min="13060" max="13066" width="10.7109375" style="4" customWidth="1"/>
    <col min="13067" max="13067" width="22.7109375" style="4" bestFit="1" customWidth="1"/>
    <col min="13068" max="13314" width="9.140625" style="4"/>
    <col min="13315" max="13315" width="22" style="4" customWidth="1"/>
    <col min="13316" max="13322" width="10.7109375" style="4" customWidth="1"/>
    <col min="13323" max="13323" width="22.7109375" style="4" bestFit="1" customWidth="1"/>
    <col min="13324" max="13570" width="9.140625" style="4"/>
    <col min="13571" max="13571" width="22" style="4" customWidth="1"/>
    <col min="13572" max="13578" width="10.7109375" style="4" customWidth="1"/>
    <col min="13579" max="13579" width="22.7109375" style="4" bestFit="1" customWidth="1"/>
    <col min="13580" max="13826" width="9.140625" style="4"/>
    <col min="13827" max="13827" width="22" style="4" customWidth="1"/>
    <col min="13828" max="13834" width="10.7109375" style="4" customWidth="1"/>
    <col min="13835" max="13835" width="22.7109375" style="4" bestFit="1" customWidth="1"/>
    <col min="13836" max="14082" width="9.140625" style="4"/>
    <col min="14083" max="14083" width="22" style="4" customWidth="1"/>
    <col min="14084" max="14090" width="10.7109375" style="4" customWidth="1"/>
    <col min="14091" max="14091" width="22.7109375" style="4" bestFit="1" customWidth="1"/>
    <col min="14092" max="14338" width="9.140625" style="4"/>
    <col min="14339" max="14339" width="22" style="4" customWidth="1"/>
    <col min="14340" max="14346" width="10.7109375" style="4" customWidth="1"/>
    <col min="14347" max="14347" width="22.7109375" style="4" bestFit="1" customWidth="1"/>
    <col min="14348" max="14594" width="9.140625" style="4"/>
    <col min="14595" max="14595" width="22" style="4" customWidth="1"/>
    <col min="14596" max="14602" width="10.7109375" style="4" customWidth="1"/>
    <col min="14603" max="14603" width="22.7109375" style="4" bestFit="1" customWidth="1"/>
    <col min="14604" max="14850" width="9.140625" style="4"/>
    <col min="14851" max="14851" width="22" style="4" customWidth="1"/>
    <col min="14852" max="14858" width="10.7109375" style="4" customWidth="1"/>
    <col min="14859" max="14859" width="22.7109375" style="4" bestFit="1" customWidth="1"/>
    <col min="14860" max="15106" width="9.140625" style="4"/>
    <col min="15107" max="15107" width="22" style="4" customWidth="1"/>
    <col min="15108" max="15114" width="10.7109375" style="4" customWidth="1"/>
    <col min="15115" max="15115" width="22.7109375" style="4" bestFit="1" customWidth="1"/>
    <col min="15116" max="15362" width="9.140625" style="4"/>
    <col min="15363" max="15363" width="22" style="4" customWidth="1"/>
    <col min="15364" max="15370" width="10.7109375" style="4" customWidth="1"/>
    <col min="15371" max="15371" width="22.7109375" style="4" bestFit="1" customWidth="1"/>
    <col min="15372" max="15618" width="9.140625" style="4"/>
    <col min="15619" max="15619" width="22" style="4" customWidth="1"/>
    <col min="15620" max="15626" width="10.7109375" style="4" customWidth="1"/>
    <col min="15627" max="15627" width="22.7109375" style="4" bestFit="1" customWidth="1"/>
    <col min="15628" max="15874" width="9.140625" style="4"/>
    <col min="15875" max="15875" width="22" style="4" customWidth="1"/>
    <col min="15876" max="15882" width="10.7109375" style="4" customWidth="1"/>
    <col min="15883" max="15883" width="22.7109375" style="4" bestFit="1" customWidth="1"/>
    <col min="15884" max="16130" width="9.140625" style="4"/>
    <col min="16131" max="16131" width="22" style="4" customWidth="1"/>
    <col min="16132" max="16138" width="10.7109375" style="4" customWidth="1"/>
    <col min="16139" max="16139" width="22.7109375" style="4" bestFit="1" customWidth="1"/>
    <col min="16140" max="16384" width="9.140625" style="4"/>
  </cols>
  <sheetData>
    <row r="1" spans="1:11" ht="55.5" customHeight="1" thickBot="1" x14ac:dyDescent="0.3">
      <c r="A1" s="173"/>
      <c r="B1" s="30"/>
      <c r="C1" s="301" t="s">
        <v>1446</v>
      </c>
      <c r="D1" s="301"/>
      <c r="E1" s="301"/>
      <c r="F1" s="301"/>
      <c r="G1" s="301"/>
      <c r="H1" s="301"/>
      <c r="I1" s="301"/>
      <c r="J1" s="301"/>
      <c r="K1" s="302"/>
    </row>
    <row r="2" spans="1:11" ht="8.1" customHeight="1" x14ac:dyDescent="0.25"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25">
      <c r="A3" s="293" t="s">
        <v>16</v>
      </c>
      <c r="B3" s="293" t="s">
        <v>145</v>
      </c>
      <c r="C3" s="303" t="s">
        <v>37</v>
      </c>
      <c r="D3" s="303" t="s">
        <v>1452</v>
      </c>
      <c r="E3" s="304" t="s">
        <v>1451</v>
      </c>
      <c r="F3" s="304"/>
      <c r="G3" s="304"/>
      <c r="H3" s="304" t="s">
        <v>949</v>
      </c>
      <c r="I3" s="304"/>
      <c r="J3" s="304"/>
      <c r="K3" s="295" t="s">
        <v>1447</v>
      </c>
    </row>
    <row r="4" spans="1:11" ht="15" customHeight="1" thickBot="1" x14ac:dyDescent="0.3">
      <c r="A4" s="293"/>
      <c r="B4" s="293"/>
      <c r="C4" s="303"/>
      <c r="D4" s="303"/>
      <c r="E4" s="46" t="s">
        <v>38</v>
      </c>
      <c r="F4" s="46" t="s">
        <v>47</v>
      </c>
      <c r="G4" s="157" t="s">
        <v>45</v>
      </c>
      <c r="H4" s="46" t="s">
        <v>38</v>
      </c>
      <c r="I4" s="46" t="s">
        <v>47</v>
      </c>
      <c r="J4" s="46" t="s">
        <v>45</v>
      </c>
      <c r="K4" s="295"/>
    </row>
    <row r="5" spans="1:11" ht="15" customHeight="1" x14ac:dyDescent="0.25">
      <c r="A5" s="51" t="s">
        <v>136</v>
      </c>
      <c r="B5" s="81" t="s">
        <v>131</v>
      </c>
      <c r="C5" s="75" t="s">
        <v>40</v>
      </c>
      <c r="D5" s="190" t="s">
        <v>116</v>
      </c>
      <c r="E5" s="124">
        <f>SUMIFS('Mod Coletivas - com Apuramento'!$G$5:$G$373,'Mod Coletivas - com Apuramento'!$E$5:$E$373,ranking_zona!C5,'Mod Coletivas - com Apuramento'!$B$5:$B$373,ranking_zona!A5,'Mod Coletivas - com Apuramento'!$C$5:$C$373,B5)</f>
        <v>80</v>
      </c>
      <c r="F5" s="75">
        <f>COUNTIFS('Mod Coletivas - com Apuramento'!$B$5:$B$345,ranking_zona!$A5,'Mod Coletivas - com Apuramento'!$E$5:$E$345,ranking_zona!$C5,'Mod Coletivas - com Apuramento'!$C$5:$C$345,ranking_zona!B5,'Mod Coletivas - com Apuramento'!$G$5:$G$345,"&lt;&gt;0")</f>
        <v>2</v>
      </c>
      <c r="G5" s="162">
        <f t="shared" ref="G5:G10" si="0">E5/F5</f>
        <v>40</v>
      </c>
      <c r="H5" s="75">
        <f>SUMIFS('Mod Coletivas - com Apuramento'!$J$5:$J$373,'Mod Coletivas - com Apuramento'!$H$5:$H$373,ranking_zona!C5,'Mod Coletivas - com Apuramento'!$B$5:$B$373,ranking_zona!A5,'Mod Coletivas - com Apuramento'!$C$5:$C$373,B5)</f>
        <v>85</v>
      </c>
      <c r="I5" s="75">
        <v>2</v>
      </c>
      <c r="J5" s="158">
        <f>H5/I5</f>
        <v>42.5</v>
      </c>
      <c r="K5" s="159">
        <f t="shared" ref="K5:K10" si="1">G5+J5</f>
        <v>82.5</v>
      </c>
    </row>
    <row r="6" spans="1:11" ht="15" customHeight="1" x14ac:dyDescent="0.25">
      <c r="A6" s="52" t="s">
        <v>136</v>
      </c>
      <c r="B6" s="8" t="s">
        <v>131</v>
      </c>
      <c r="C6" s="7" t="s">
        <v>39</v>
      </c>
      <c r="D6" s="191" t="s">
        <v>116</v>
      </c>
      <c r="E6" s="126">
        <f>SUMIFS('Mod Coletivas - com Apuramento'!$G$5:$G$373,'Mod Coletivas - com Apuramento'!$E$5:$E$373,ranking_zona!C6,'Mod Coletivas - com Apuramento'!$B$5:$B$373,ranking_zona!A6,'Mod Coletivas - com Apuramento'!$C$5:$C$373,B6)</f>
        <v>95</v>
      </c>
      <c r="F6" s="7">
        <f>COUNTIFS('Mod Coletivas - com Apuramento'!$B$5:$B$345,ranking_zona!$A6,'Mod Coletivas - com Apuramento'!$E$5:$E$345,ranking_zona!$C6,'Mod Coletivas - com Apuramento'!$C$5:$C$345,ranking_zona!B6,'Mod Coletivas - com Apuramento'!$G$5:$G$345,"&lt;&gt;0")</f>
        <v>3</v>
      </c>
      <c r="G6" s="163">
        <f t="shared" si="0"/>
        <v>31.666666666666668</v>
      </c>
      <c r="H6" s="7">
        <f>SUMIFS('Mod Coletivas - com Apuramento'!$J$5:$J$373,'Mod Coletivas - com Apuramento'!$H$5:$H$373,ranking_zona!C6,'Mod Coletivas - com Apuramento'!$B$5:$B$373,ranking_zona!A6,'Mod Coletivas - com Apuramento'!$C$5:$C$373,B6)</f>
        <v>95</v>
      </c>
      <c r="I6" s="7">
        <v>3</v>
      </c>
      <c r="J6" s="10">
        <f>H6/I6</f>
        <v>31.666666666666668</v>
      </c>
      <c r="K6" s="160">
        <f t="shared" si="1"/>
        <v>63.333333333333336</v>
      </c>
    </row>
    <row r="7" spans="1:11" ht="15" customHeight="1" thickBot="1" x14ac:dyDescent="0.3">
      <c r="A7" s="80" t="s">
        <v>136</v>
      </c>
      <c r="B7" s="179" t="s">
        <v>131</v>
      </c>
      <c r="C7" s="188" t="s">
        <v>41</v>
      </c>
      <c r="D7" s="192" t="s">
        <v>116</v>
      </c>
      <c r="E7" s="128">
        <f>SUMIFS('Mod Coletivas - com Apuramento'!$G$5:$G$373,'Mod Coletivas - com Apuramento'!$E$5:$E$373,ranking_zona!C7,'Mod Coletivas - com Apuramento'!$B$5:$B$373,ranking_zona!A7,'Mod Coletivas - com Apuramento'!$C$5:$C$373,B7)</f>
        <v>25</v>
      </c>
      <c r="F7" s="188">
        <f>COUNTIFS('Mod Coletivas - com Apuramento'!$B$5:$B$345,ranking_zona!$A7,'Mod Coletivas - com Apuramento'!$E$5:$E$345,ranking_zona!$C7,'Mod Coletivas - com Apuramento'!$C$5:$C$345,ranking_zona!B7,'Mod Coletivas - com Apuramento'!$G$5:$G$345,"&lt;&gt;0")</f>
        <v>1</v>
      </c>
      <c r="G7" s="164">
        <f t="shared" si="0"/>
        <v>25</v>
      </c>
      <c r="H7" s="188">
        <f>SUMIFS('Mod Coletivas - com Apuramento'!$J$5:$J$373,'Mod Coletivas - com Apuramento'!$H$5:$H$373,ranking_zona!C7,'Mod Coletivas - com Apuramento'!$B$5:$B$373,ranking_zona!A7,'Mod Coletivas - com Apuramento'!$C$5:$C$373,B7)</f>
        <v>0</v>
      </c>
      <c r="I7" s="188">
        <v>0</v>
      </c>
      <c r="J7" s="189">
        <v>0</v>
      </c>
      <c r="K7" s="161">
        <f t="shared" si="1"/>
        <v>25</v>
      </c>
    </row>
    <row r="8" spans="1:11" ht="15" customHeight="1" x14ac:dyDescent="0.25">
      <c r="A8" s="51" t="s">
        <v>136</v>
      </c>
      <c r="B8" s="81" t="s">
        <v>132</v>
      </c>
      <c r="C8" s="75" t="s">
        <v>40</v>
      </c>
      <c r="D8" s="190" t="s">
        <v>116</v>
      </c>
      <c r="E8" s="124">
        <f>SUMIFS('Mod Coletivas - com Apuramento'!$G$5:$G$373,'Mod Coletivas - com Apuramento'!$E$5:$E$373,ranking_zona!C8,'Mod Coletivas - com Apuramento'!$B$5:$B$373,ranking_zona!A8,'Mod Coletivas - com Apuramento'!$C$5:$C$373,B8)</f>
        <v>126</v>
      </c>
      <c r="F8" s="75">
        <v>4</v>
      </c>
      <c r="G8" s="162">
        <f t="shared" si="0"/>
        <v>31.5</v>
      </c>
      <c r="H8" s="75">
        <f>SUMIFS('Mod Coletivas - com Apuramento'!$J$5:$J$373,'Mod Coletivas - com Apuramento'!$H$5:$H$373,ranking_zona!C8,'Mod Coletivas - com Apuramento'!$B$5:$B$373,ranking_zona!A8,'Mod Coletivas - com Apuramento'!$C$5:$C$373,B8)</f>
        <v>111</v>
      </c>
      <c r="I8" s="75">
        <v>4</v>
      </c>
      <c r="J8" s="158">
        <f>H8/I8</f>
        <v>27.75</v>
      </c>
      <c r="K8" s="159">
        <f t="shared" si="1"/>
        <v>59.25</v>
      </c>
    </row>
    <row r="9" spans="1:11" ht="15" customHeight="1" x14ac:dyDescent="0.25">
      <c r="A9" s="52" t="s">
        <v>136</v>
      </c>
      <c r="B9" s="197" t="s">
        <v>132</v>
      </c>
      <c r="C9" s="194" t="s">
        <v>41</v>
      </c>
      <c r="D9" s="191" t="s">
        <v>116</v>
      </c>
      <c r="E9" s="126">
        <f>SUMIFS('Mod Coletivas - com Apuramento'!$G$5:$G$373,'Mod Coletivas - com Apuramento'!$E$5:$E$373,ranking_zona!C10,'Mod Coletivas - com Apuramento'!$B$5:$B$373,ranking_zona!A10,'Mod Coletivas - com Apuramento'!$C$5:$C$373,B9)</f>
        <v>103</v>
      </c>
      <c r="F9" s="194">
        <f>COUNTIFS('Mod Coletivas - com Apuramento'!$B$5:$B$345,ranking_zona!$A10,'Mod Coletivas - com Apuramento'!$E$5:$E$345,ranking_zona!$C10,'Mod Coletivas - com Apuramento'!$C$5:$C$345,ranking_zona!B10,'Mod Coletivas - com Apuramento'!$G$5:$G$345,"&lt;&gt;0")</f>
        <v>4</v>
      </c>
      <c r="G9" s="163">
        <f t="shared" si="0"/>
        <v>25.75</v>
      </c>
      <c r="H9" s="194">
        <f>SUMIFS('Mod Coletivas - com Apuramento'!$J$5:$J$373,'Mod Coletivas - com Apuramento'!$H$5:$H$373,ranking_zona!C10,'Mod Coletivas - com Apuramento'!$B$5:$B$373,ranking_zona!A10,'Mod Coletivas - com Apuramento'!$C$5:$C$373,B9)</f>
        <v>76</v>
      </c>
      <c r="I9" s="194">
        <v>3</v>
      </c>
      <c r="J9" s="229">
        <f>H9/I9</f>
        <v>25.333333333333332</v>
      </c>
      <c r="K9" s="160">
        <f t="shared" si="1"/>
        <v>51.083333333333329</v>
      </c>
    </row>
    <row r="10" spans="1:11" ht="15" customHeight="1" thickBot="1" x14ac:dyDescent="0.3">
      <c r="A10" s="80" t="s">
        <v>136</v>
      </c>
      <c r="B10" s="179" t="s">
        <v>132</v>
      </c>
      <c r="C10" s="188" t="s">
        <v>39</v>
      </c>
      <c r="D10" s="192" t="s">
        <v>116</v>
      </c>
      <c r="E10" s="128">
        <f>SUMIFS('Mod Coletivas - com Apuramento'!$G$5:$G$373,'Mod Coletivas - com Apuramento'!$E$5:$E$373,ranking_zona!C9,'Mod Coletivas - com Apuramento'!$B$5:$B$373,ranking_zona!A9,'Mod Coletivas - com Apuramento'!$C$5:$C$373,B10)</f>
        <v>68</v>
      </c>
      <c r="F10" s="188">
        <f>COUNTIFS('Mod Coletivas - com Apuramento'!$B$5:$B$345,ranking_zona!$A9,'Mod Coletivas - com Apuramento'!$E$5:$E$345,ranking_zona!$C9,'Mod Coletivas - com Apuramento'!$C$5:$C$345,ranking_zona!B9,'Mod Coletivas - com Apuramento'!$G$5:$G$345,"&lt;&gt;0")</f>
        <v>3</v>
      </c>
      <c r="G10" s="164">
        <f t="shared" si="0"/>
        <v>22.666666666666668</v>
      </c>
      <c r="H10" s="188">
        <f>SUMIFS('Mod Coletivas - com Apuramento'!$J$5:$J$373,'Mod Coletivas - com Apuramento'!$H$5:$H$373,ranking_zona!C9,'Mod Coletivas - com Apuramento'!$B$5:$B$373,ranking_zona!A9,'Mod Coletivas - com Apuramento'!$C$5:$C$373,B10)</f>
        <v>83</v>
      </c>
      <c r="I10" s="188">
        <v>4</v>
      </c>
      <c r="J10" s="189">
        <f>H10/I10</f>
        <v>20.75</v>
      </c>
      <c r="K10" s="161">
        <f t="shared" si="1"/>
        <v>43.416666666666671</v>
      </c>
    </row>
    <row r="11" spans="1:11" ht="15" customHeight="1" x14ac:dyDescent="0.25">
      <c r="A11" s="51" t="s">
        <v>137</v>
      </c>
      <c r="B11" s="81" t="s">
        <v>131</v>
      </c>
      <c r="C11" s="75" t="s">
        <v>41</v>
      </c>
      <c r="D11" s="190" t="s">
        <v>116</v>
      </c>
      <c r="E11" s="124">
        <f>SUMIFS('Mod Coletivas - com Apuramento'!$G$5:$G$373,'Mod Coletivas - com Apuramento'!$E$5:$E$373,ranking_zona!C11,'Mod Coletivas - com Apuramento'!$B$5:$B$373,ranking_zona!A11,'Mod Coletivas - com Apuramento'!$C$5:$C$373,B11)</f>
        <v>81</v>
      </c>
      <c r="F11" s="75">
        <f>COUNTIFS('Mod Coletivas - com Apuramento'!$B$5:$B$345,ranking_zona!$A11,'Mod Coletivas - com Apuramento'!$E$5:$E$345,ranking_zona!$C11,'Mod Coletivas - com Apuramento'!$C$5:$C$345,ranking_zona!B11,'Mod Coletivas - com Apuramento'!$G$5:$G$345,"&lt;&gt;0")</f>
        <v>3</v>
      </c>
      <c r="G11" s="162">
        <f t="shared" ref="G11:G16" si="2">E11/F11</f>
        <v>27</v>
      </c>
      <c r="H11" s="75">
        <f>SUMIFS('Mod Coletivas - com Apuramento'!$J$5:$J$373,'Mod Coletivas - com Apuramento'!$H$5:$H$373,ranking_zona!C11,'Mod Coletivas - com Apuramento'!$B$5:$B$373,ranking_zona!A11,'Mod Coletivas - com Apuramento'!$C$5:$C$373,B11)</f>
        <v>119</v>
      </c>
      <c r="I11" s="75">
        <v>4</v>
      </c>
      <c r="J11" s="158">
        <f t="shared" ref="J11:J16" si="3">H11/I11</f>
        <v>29.75</v>
      </c>
      <c r="K11" s="159">
        <f t="shared" ref="K11:K16" si="4">G11+J11</f>
        <v>56.75</v>
      </c>
    </row>
    <row r="12" spans="1:11" ht="15" customHeight="1" x14ac:dyDescent="0.25">
      <c r="A12" s="52" t="s">
        <v>137</v>
      </c>
      <c r="B12" s="8" t="s">
        <v>131</v>
      </c>
      <c r="C12" s="7" t="s">
        <v>39</v>
      </c>
      <c r="D12" s="191" t="s">
        <v>116</v>
      </c>
      <c r="E12" s="126">
        <f>SUMIFS('Mod Coletivas - com Apuramento'!$G$5:$G$373,'Mod Coletivas - com Apuramento'!$E$5:$E$373,ranking_zona!C12,'Mod Coletivas - com Apuramento'!$B$5:$B$373,ranking_zona!A12,'Mod Coletivas - com Apuramento'!$C$5:$C$373,B12)</f>
        <v>94</v>
      </c>
      <c r="F12" s="7">
        <f>COUNTIFS('Mod Coletivas - com Apuramento'!$B$5:$B$345,ranking_zona!$A12,'Mod Coletivas - com Apuramento'!$E$5:$E$345,ranking_zona!$C12,'Mod Coletivas - com Apuramento'!$C$5:$C$345,ranking_zona!B12,'Mod Coletivas - com Apuramento'!$G$5:$G$345,"&lt;&gt;0")</f>
        <v>4</v>
      </c>
      <c r="G12" s="163">
        <f t="shared" si="2"/>
        <v>23.5</v>
      </c>
      <c r="H12" s="7">
        <f>SUMIFS('Mod Coletivas - com Apuramento'!$J$5:$J$373,'Mod Coletivas - com Apuramento'!$H$5:$H$373,ranking_zona!C12,'Mod Coletivas - com Apuramento'!$B$5:$B$373,ranking_zona!A12,'Mod Coletivas - com Apuramento'!$C$5:$C$373,B12)</f>
        <v>111</v>
      </c>
      <c r="I12" s="7">
        <v>4</v>
      </c>
      <c r="J12" s="10">
        <f t="shared" si="3"/>
        <v>27.75</v>
      </c>
      <c r="K12" s="160">
        <f t="shared" si="4"/>
        <v>51.25</v>
      </c>
    </row>
    <row r="13" spans="1:11" ht="15" customHeight="1" thickBot="1" x14ac:dyDescent="0.3">
      <c r="A13" s="80" t="s">
        <v>137</v>
      </c>
      <c r="B13" s="179" t="s">
        <v>131</v>
      </c>
      <c r="C13" s="188" t="s">
        <v>40</v>
      </c>
      <c r="D13" s="192" t="s">
        <v>116</v>
      </c>
      <c r="E13" s="128">
        <f>SUMIFS('Mod Coletivas - com Apuramento'!$G$5:$G$373,'Mod Coletivas - com Apuramento'!$E$5:$E$373,ranking_zona!C13,'Mod Coletivas - com Apuramento'!$B$5:$B$373,ranking_zona!A13,'Mod Coletivas - com Apuramento'!$C$5:$C$373,B13)</f>
        <v>100</v>
      </c>
      <c r="F13" s="188">
        <f>COUNTIFS('Mod Coletivas - com Apuramento'!$B$5:$B$345,ranking_zona!$A13,'Mod Coletivas - com Apuramento'!$E$5:$E$345,ranking_zona!$C13,'Mod Coletivas - com Apuramento'!$C$5:$C$345,ranking_zona!B13,'Mod Coletivas - com Apuramento'!$G$5:$G$345,"&lt;&gt;0")</f>
        <v>4</v>
      </c>
      <c r="G13" s="164">
        <f t="shared" si="2"/>
        <v>25</v>
      </c>
      <c r="H13" s="188">
        <f>SUMIFS('Mod Coletivas - com Apuramento'!$J$5:$J$373,'Mod Coletivas - com Apuramento'!$H$5:$H$373,ranking_zona!C13,'Mod Coletivas - com Apuramento'!$B$5:$B$373,ranking_zona!A13,'Mod Coletivas - com Apuramento'!$C$5:$C$373,B13)</f>
        <v>50</v>
      </c>
      <c r="I13" s="188">
        <v>3</v>
      </c>
      <c r="J13" s="189">
        <f t="shared" si="3"/>
        <v>16.666666666666668</v>
      </c>
      <c r="K13" s="161">
        <f t="shared" si="4"/>
        <v>41.666666666666671</v>
      </c>
    </row>
    <row r="14" spans="1:11" ht="15" customHeight="1" x14ac:dyDescent="0.25">
      <c r="A14" s="51" t="s">
        <v>137</v>
      </c>
      <c r="B14" s="81" t="s">
        <v>132</v>
      </c>
      <c r="C14" s="75" t="s">
        <v>40</v>
      </c>
      <c r="D14" s="190" t="s">
        <v>116</v>
      </c>
      <c r="E14" s="124">
        <f>SUMIFS('Mod Coletivas - com Apuramento'!$G$5:$G$373,'Mod Coletivas - com Apuramento'!$E$5:$E$373,ranking_zona!C14,'Mod Coletivas - com Apuramento'!$B$5:$B$373,ranking_zona!A14,'Mod Coletivas - com Apuramento'!$C$5:$C$373,B14)</f>
        <v>126</v>
      </c>
      <c r="F14" s="75">
        <f>COUNTIFS('Mod Coletivas - com Apuramento'!$B$5:$B$345,ranking_zona!$A14,'Mod Coletivas - com Apuramento'!$E$5:$E$345,ranking_zona!$C14,'Mod Coletivas - com Apuramento'!$C$5:$C$345,ranking_zona!B14,'Mod Coletivas - com Apuramento'!$G$5:$G$345,"&lt;&gt;0")</f>
        <v>4</v>
      </c>
      <c r="G14" s="162">
        <f t="shared" si="2"/>
        <v>31.5</v>
      </c>
      <c r="H14" s="75">
        <f>SUMIFS('Mod Coletivas - com Apuramento'!$J$5:$J$373,'Mod Coletivas - com Apuramento'!$H$5:$H$373,ranking_zona!C14,'Mod Coletivas - com Apuramento'!$B$5:$B$373,ranking_zona!A14,'Mod Coletivas - com Apuramento'!$C$5:$C$373,B14)</f>
        <v>97</v>
      </c>
      <c r="I14" s="75">
        <v>4</v>
      </c>
      <c r="J14" s="158">
        <f t="shared" si="3"/>
        <v>24.25</v>
      </c>
      <c r="K14" s="159">
        <f t="shared" si="4"/>
        <v>55.75</v>
      </c>
    </row>
    <row r="15" spans="1:11" ht="15" customHeight="1" x14ac:dyDescent="0.25">
      <c r="A15" s="52" t="s">
        <v>137</v>
      </c>
      <c r="B15" s="8" t="s">
        <v>132</v>
      </c>
      <c r="C15" s="7" t="s">
        <v>39</v>
      </c>
      <c r="D15" s="191" t="s">
        <v>116</v>
      </c>
      <c r="E15" s="126">
        <f>SUMIFS('Mod Coletivas - com Apuramento'!$G$5:$G$373,'Mod Coletivas - com Apuramento'!$E$5:$E$373,ranking_zona!C15,'Mod Coletivas - com Apuramento'!$B$5:$B$373,ranking_zona!A15,'Mod Coletivas - com Apuramento'!$C$5:$C$373,B15)</f>
        <v>93</v>
      </c>
      <c r="F15" s="7">
        <f>COUNTIFS('Mod Coletivas - com Apuramento'!$B$5:$B$345,ranking_zona!$A15,'Mod Coletivas - com Apuramento'!$E$5:$E$345,ranking_zona!$C15,'Mod Coletivas - com Apuramento'!$C$5:$C$345,ranking_zona!B15,'Mod Coletivas - com Apuramento'!$G$5:$G$345,"&lt;&gt;0")</f>
        <v>4</v>
      </c>
      <c r="G15" s="163">
        <f t="shared" si="2"/>
        <v>23.25</v>
      </c>
      <c r="H15" s="7">
        <f>SUMIFS('Mod Coletivas - com Apuramento'!$J$5:$J$373,'Mod Coletivas - com Apuramento'!$H$5:$H$373,ranking_zona!C15,'Mod Coletivas - com Apuramento'!$B$5:$B$373,ranking_zona!A15,'Mod Coletivas - com Apuramento'!$C$5:$C$373,B15)</f>
        <v>127</v>
      </c>
      <c r="I15" s="7">
        <v>4</v>
      </c>
      <c r="J15" s="10">
        <f t="shared" si="3"/>
        <v>31.75</v>
      </c>
      <c r="K15" s="160">
        <f t="shared" si="4"/>
        <v>55</v>
      </c>
    </row>
    <row r="16" spans="1:11" ht="15" customHeight="1" thickBot="1" x14ac:dyDescent="0.3">
      <c r="A16" s="80" t="s">
        <v>137</v>
      </c>
      <c r="B16" s="179" t="s">
        <v>132</v>
      </c>
      <c r="C16" s="188" t="s">
        <v>41</v>
      </c>
      <c r="D16" s="192" t="s">
        <v>116</v>
      </c>
      <c r="E16" s="128">
        <f>SUMIFS('Mod Coletivas - com Apuramento'!$G$5:$G$373,'Mod Coletivas - com Apuramento'!$E$5:$E$373,ranking_zona!C16,'Mod Coletivas - com Apuramento'!$B$5:$B$373,ranking_zona!A16,'Mod Coletivas - com Apuramento'!$C$5:$C$373,B16)</f>
        <v>51</v>
      </c>
      <c r="F16" s="188">
        <f>COUNTIFS('Mod Coletivas - com Apuramento'!$B$5:$B$345,ranking_zona!$A16,'Mod Coletivas - com Apuramento'!$E$5:$E$345,ranking_zona!$C16,'Mod Coletivas - com Apuramento'!$C$5:$C$345,ranking_zona!B16,'Mod Coletivas - com Apuramento'!$G$5:$G$345,"&lt;&gt;0")</f>
        <v>3</v>
      </c>
      <c r="G16" s="164">
        <f t="shared" si="2"/>
        <v>17</v>
      </c>
      <c r="H16" s="188">
        <f>SUMIFS('Mod Coletivas - com Apuramento'!$J$5:$J$373,'Mod Coletivas - com Apuramento'!$H$5:$H$373,ranking_zona!C16,'Mod Coletivas - com Apuramento'!$B$5:$B$373,ranking_zona!A16,'Mod Coletivas - com Apuramento'!$C$5:$C$373,B16)</f>
        <v>51</v>
      </c>
      <c r="I16" s="188">
        <v>3</v>
      </c>
      <c r="J16" s="189">
        <f t="shared" si="3"/>
        <v>17</v>
      </c>
      <c r="K16" s="161">
        <f t="shared" si="4"/>
        <v>34</v>
      </c>
    </row>
    <row r="17" spans="1:11" ht="15" customHeight="1" x14ac:dyDescent="0.25">
      <c r="A17" s="51" t="s">
        <v>144</v>
      </c>
      <c r="B17" s="81" t="s">
        <v>132</v>
      </c>
      <c r="C17" s="75" t="s">
        <v>39</v>
      </c>
      <c r="D17" s="190" t="s">
        <v>116</v>
      </c>
      <c r="E17" s="124">
        <f>SUMIFS('Mod Coletivas - com Apuramento'!$G$5:$G$373,'Mod Coletivas - com Apuramento'!$E$5:$E$373,ranking_zona!C17,'Mod Coletivas - com Apuramento'!$B$5:$B$373,ranking_zona!A17,'Mod Coletivas - com Apuramento'!$C$5:$C$373,B17)</f>
        <v>117</v>
      </c>
      <c r="F17" s="75">
        <v>4</v>
      </c>
      <c r="G17" s="162">
        <f>E17/F17</f>
        <v>29.25</v>
      </c>
      <c r="H17" s="75">
        <f>SUMIFS('Mod Coletivas - com Apuramento'!$J$5:$J$373,'Mod Coletivas - com Apuramento'!$H$5:$H$373,ranking_zona!C17,'Mod Coletivas - com Apuramento'!$B$5:$B$373,ranking_zona!A17,'Mod Coletivas - com Apuramento'!$C$5:$C$373,B17)</f>
        <v>131</v>
      </c>
      <c r="I17" s="75">
        <v>4</v>
      </c>
      <c r="J17" s="158">
        <f>H17/I17</f>
        <v>32.75</v>
      </c>
      <c r="K17" s="159">
        <f>G17+J17</f>
        <v>62</v>
      </c>
    </row>
    <row r="18" spans="1:11" ht="15" customHeight="1" x14ac:dyDescent="0.25">
      <c r="A18" s="52" t="s">
        <v>144</v>
      </c>
      <c r="B18" s="197" t="s">
        <v>132</v>
      </c>
      <c r="C18" s="194" t="s">
        <v>40</v>
      </c>
      <c r="D18" s="191" t="s">
        <v>116</v>
      </c>
      <c r="E18" s="126">
        <f>SUMIFS('Mod Coletivas - com Apuramento'!$G$5:$G$373,'Mod Coletivas - com Apuramento'!$E$5:$E$373,ranking_zona!C18,'Mod Coletivas - com Apuramento'!$B$5:$B$373,ranking_zona!A18,'Mod Coletivas - com Apuramento'!$C$5:$C$373,B18)</f>
        <v>103</v>
      </c>
      <c r="F18" s="194">
        <f>COUNTIFS('Mod Coletivas - com Apuramento'!$B$5:$B$345,ranking_zona!$A18,'Mod Coletivas - com Apuramento'!$E$5:$E$345,ranking_zona!$C18,'Mod Coletivas - com Apuramento'!$C$5:$C$345,ranking_zona!B18,'Mod Coletivas - com Apuramento'!$G$5:$G$345,"&lt;&gt;0")</f>
        <v>3</v>
      </c>
      <c r="G18" s="163">
        <f>E18/F18</f>
        <v>34.333333333333336</v>
      </c>
      <c r="H18" s="194">
        <f>SUMIFS('Mod Coletivas - com Apuramento'!$J$5:$J$373,'Mod Coletivas - com Apuramento'!$H$5:$H$373,ranking_zona!C18,'Mod Coletivas - com Apuramento'!$B$5:$B$373,ranking_zona!A18,'Mod Coletivas - com Apuramento'!$C$5:$C$373,B18)</f>
        <v>67</v>
      </c>
      <c r="I18" s="194">
        <v>4</v>
      </c>
      <c r="J18" s="229">
        <f>H18/I18</f>
        <v>16.75</v>
      </c>
      <c r="K18" s="160">
        <f>G18+J18</f>
        <v>51.083333333333336</v>
      </c>
    </row>
    <row r="19" spans="1:11" ht="15" customHeight="1" thickBot="1" x14ac:dyDescent="0.3">
      <c r="A19" s="80" t="s">
        <v>144</v>
      </c>
      <c r="B19" s="179" t="s">
        <v>132</v>
      </c>
      <c r="C19" s="188" t="s">
        <v>41</v>
      </c>
      <c r="D19" s="192" t="s">
        <v>116</v>
      </c>
      <c r="E19" s="128">
        <f>SUMIFS('Mod Coletivas - com Apuramento'!$G$5:$G$373,'Mod Coletivas - com Apuramento'!$E$5:$E$373,ranking_zona!C19,'Mod Coletivas - com Apuramento'!$B$5:$B$373,ranking_zona!A19,'Mod Coletivas - com Apuramento'!$C$5:$C$373,B19)</f>
        <v>77</v>
      </c>
      <c r="F19" s="188">
        <v>4</v>
      </c>
      <c r="G19" s="164">
        <f>E19/F19</f>
        <v>19.25</v>
      </c>
      <c r="H19" s="188">
        <f>SUMIFS('Mod Coletivas - com Apuramento'!$J$5:$J$373,'Mod Coletivas - com Apuramento'!$H$5:$H$373,ranking_zona!C19,'Mod Coletivas - com Apuramento'!$B$5:$B$373,ranking_zona!A19,'Mod Coletivas - com Apuramento'!$C$5:$C$373,B19)</f>
        <v>72</v>
      </c>
      <c r="I19" s="188">
        <v>3</v>
      </c>
      <c r="J19" s="189">
        <f>H19/I19</f>
        <v>24</v>
      </c>
      <c r="K19" s="161">
        <f>G19+J19</f>
        <v>43.25</v>
      </c>
    </row>
    <row r="20" spans="1:11" ht="15" customHeight="1" x14ac:dyDescent="0.25">
      <c r="A20" s="51" t="s">
        <v>140</v>
      </c>
      <c r="B20" s="81" t="s">
        <v>131</v>
      </c>
      <c r="C20" s="75" t="s">
        <v>39</v>
      </c>
      <c r="D20" s="190" t="s">
        <v>116</v>
      </c>
      <c r="E20" s="124">
        <f>SUMIFS('Mod Coletivas - com Apuramento'!$G$5:$G$373,'Mod Coletivas - com Apuramento'!$E$5:$E$373,ranking_zona!C20,'Mod Coletivas - com Apuramento'!$B$5:$B$373,ranking_zona!A20,'Mod Coletivas - com Apuramento'!$C$5:$C$373,B20)</f>
        <v>158</v>
      </c>
      <c r="F20" s="75">
        <f>COUNTIFS('Mod Coletivas - com Apuramento'!$B$5:$B$345,ranking_zona!$A20,'Mod Coletivas - com Apuramento'!$E$5:$E$345,ranking_zona!$C20,'Mod Coletivas - com Apuramento'!$C$5:$C$345,ranking_zona!B20,'Mod Coletivas - com Apuramento'!$G$5:$G$345,"&lt;&gt;0")</f>
        <v>4</v>
      </c>
      <c r="G20" s="162">
        <f t="shared" ref="G20:G34" si="5">E20/F20</f>
        <v>39.5</v>
      </c>
      <c r="H20" s="75">
        <f>SUMIFS('Mod Coletivas - com Apuramento'!$J$5:$J$373,'Mod Coletivas - com Apuramento'!$H$5:$H$373,ranking_zona!C20,'Mod Coletivas - com Apuramento'!$B$5:$B$373,ranking_zona!A20,'Mod Coletivas - com Apuramento'!$C$5:$C$373,B20)</f>
        <v>101</v>
      </c>
      <c r="I20" s="75">
        <v>4</v>
      </c>
      <c r="J20" s="158">
        <f t="shared" ref="J20:J32" si="6">H20/I20</f>
        <v>25.25</v>
      </c>
      <c r="K20" s="159">
        <f t="shared" ref="K20:K34" si="7">G20+J20</f>
        <v>64.75</v>
      </c>
    </row>
    <row r="21" spans="1:11" ht="15" customHeight="1" x14ac:dyDescent="0.25">
      <c r="A21" s="52" t="s">
        <v>140</v>
      </c>
      <c r="B21" s="197" t="s">
        <v>131</v>
      </c>
      <c r="C21" s="194" t="s">
        <v>41</v>
      </c>
      <c r="D21" s="191" t="s">
        <v>116</v>
      </c>
      <c r="E21" s="126">
        <f>SUMIFS('Mod Coletivas - com Apuramento'!$G$5:$G$373,'Mod Coletivas - com Apuramento'!$E$5:$E$373,ranking_zona!C21,'Mod Coletivas - com Apuramento'!$B$5:$B$373,ranking_zona!A21,'Mod Coletivas - com Apuramento'!$C$5:$C$373,B21)</f>
        <v>74</v>
      </c>
      <c r="F21" s="194">
        <v>3</v>
      </c>
      <c r="G21" s="163">
        <f>E21/F21</f>
        <v>24.666666666666668</v>
      </c>
      <c r="H21" s="194">
        <f>SUMIFS('Mod Coletivas - com Apuramento'!$J$5:$J$373,'Mod Coletivas - com Apuramento'!$H$5:$H$373,ranking_zona!C21,'Mod Coletivas - com Apuramento'!$B$5:$B$373,ranking_zona!A21,'Mod Coletivas - com Apuramento'!$C$5:$C$373,B21)</f>
        <v>81</v>
      </c>
      <c r="I21" s="194">
        <v>3</v>
      </c>
      <c r="J21" s="229">
        <f>H21/I21</f>
        <v>27</v>
      </c>
      <c r="K21" s="160">
        <f>G21+J21</f>
        <v>51.666666666666671</v>
      </c>
    </row>
    <row r="22" spans="1:11" ht="15" customHeight="1" thickBot="1" x14ac:dyDescent="0.3">
      <c r="A22" s="80" t="s">
        <v>140</v>
      </c>
      <c r="B22" s="179" t="s">
        <v>131</v>
      </c>
      <c r="C22" s="188" t="s">
        <v>40</v>
      </c>
      <c r="D22" s="192" t="s">
        <v>116</v>
      </c>
      <c r="E22" s="128">
        <f>SUMIFS('Mod Coletivas - com Apuramento'!$G$5:$G$373,'Mod Coletivas - com Apuramento'!$E$5:$E$373,ranking_zona!C22,'Mod Coletivas - com Apuramento'!$B$5:$B$373,ranking_zona!A22,'Mod Coletivas - com Apuramento'!$C$5:$C$373,B22)</f>
        <v>65</v>
      </c>
      <c r="F22" s="188">
        <v>4</v>
      </c>
      <c r="G22" s="164">
        <f>E22/F22</f>
        <v>16.25</v>
      </c>
      <c r="H22" s="188">
        <f>SUMIFS('Mod Coletivas - com Apuramento'!$J$5:$J$373,'Mod Coletivas - com Apuramento'!$H$5:$H$373,ranking_zona!C22,'Mod Coletivas - com Apuramento'!$B$5:$B$373,ranking_zona!A22,'Mod Coletivas - com Apuramento'!$C$5:$C$373,B22)</f>
        <v>88</v>
      </c>
      <c r="I22" s="188">
        <v>4</v>
      </c>
      <c r="J22" s="189">
        <f>H22/I22</f>
        <v>22</v>
      </c>
      <c r="K22" s="161">
        <f>G22+J22</f>
        <v>38.25</v>
      </c>
    </row>
    <row r="23" spans="1:11" ht="15" customHeight="1" x14ac:dyDescent="0.25">
      <c r="A23" s="51" t="s">
        <v>140</v>
      </c>
      <c r="B23" s="81" t="s">
        <v>132</v>
      </c>
      <c r="C23" s="75" t="s">
        <v>39</v>
      </c>
      <c r="D23" s="190" t="s">
        <v>116</v>
      </c>
      <c r="E23" s="124">
        <f>SUMIFS('Mod Coletivas - com Apuramento'!$G$5:$G$373,'Mod Coletivas - com Apuramento'!$E$5:$E$373,ranking_zona!C23,'Mod Coletivas - com Apuramento'!$B$5:$B$373,ranking_zona!A23,'Mod Coletivas - com Apuramento'!$C$5:$C$373,B23)</f>
        <v>153</v>
      </c>
      <c r="F23" s="75">
        <v>4</v>
      </c>
      <c r="G23" s="162">
        <f t="shared" si="5"/>
        <v>38.25</v>
      </c>
      <c r="H23" s="75">
        <f>SUMIFS('Mod Coletivas - com Apuramento'!$J$5:$J$373,'Mod Coletivas - com Apuramento'!$H$5:$H$373,ranking_zona!C23,'Mod Coletivas - com Apuramento'!$B$5:$B$373,ranking_zona!A23,'Mod Coletivas - com Apuramento'!$C$5:$C$373,B23)</f>
        <v>126</v>
      </c>
      <c r="I23" s="75">
        <v>4</v>
      </c>
      <c r="J23" s="158">
        <f t="shared" si="6"/>
        <v>31.5</v>
      </c>
      <c r="K23" s="159">
        <f t="shared" si="7"/>
        <v>69.75</v>
      </c>
    </row>
    <row r="24" spans="1:11" ht="15" customHeight="1" x14ac:dyDescent="0.25">
      <c r="A24" s="52" t="s">
        <v>140</v>
      </c>
      <c r="B24" s="8" t="s">
        <v>132</v>
      </c>
      <c r="C24" s="7" t="s">
        <v>40</v>
      </c>
      <c r="D24" s="191" t="s">
        <v>116</v>
      </c>
      <c r="E24" s="126">
        <f>SUMIFS('Mod Coletivas - com Apuramento'!$G$5:$G$373,'Mod Coletivas - com Apuramento'!$E$5:$E$373,ranking_zona!C24,'Mod Coletivas - com Apuramento'!$B$5:$B$373,ranking_zona!A24,'Mod Coletivas - com Apuramento'!$C$5:$C$373,B24)</f>
        <v>102</v>
      </c>
      <c r="F24" s="7">
        <v>4</v>
      </c>
      <c r="G24" s="163">
        <f t="shared" si="5"/>
        <v>25.5</v>
      </c>
      <c r="H24" s="7">
        <f>SUMIFS('Mod Coletivas - com Apuramento'!$J$5:$J$373,'Mod Coletivas - com Apuramento'!$H$5:$H$373,ranking_zona!C24,'Mod Coletivas - com Apuramento'!$B$5:$B$373,ranking_zona!A24,'Mod Coletivas - com Apuramento'!$C$5:$C$373,B24)</f>
        <v>97</v>
      </c>
      <c r="I24" s="7">
        <v>4</v>
      </c>
      <c r="J24" s="10">
        <f t="shared" si="6"/>
        <v>24.25</v>
      </c>
      <c r="K24" s="160">
        <f t="shared" si="7"/>
        <v>49.75</v>
      </c>
    </row>
    <row r="25" spans="1:11" ht="15" customHeight="1" thickBot="1" x14ac:dyDescent="0.3">
      <c r="A25" s="80" t="s">
        <v>140</v>
      </c>
      <c r="B25" s="179" t="s">
        <v>132</v>
      </c>
      <c r="C25" s="188" t="s">
        <v>41</v>
      </c>
      <c r="D25" s="192" t="s">
        <v>116</v>
      </c>
      <c r="E25" s="128">
        <f>SUMIFS('Mod Coletivas - com Apuramento'!$G$5:$G$373,'Mod Coletivas - com Apuramento'!$E$5:$E$373,ranking_zona!C25,'Mod Coletivas - com Apuramento'!$B$5:$B$373,ranking_zona!A25,'Mod Coletivas - com Apuramento'!$C$5:$C$373,B25)</f>
        <v>50</v>
      </c>
      <c r="F25" s="188">
        <v>3</v>
      </c>
      <c r="G25" s="164">
        <f t="shared" si="5"/>
        <v>16.666666666666668</v>
      </c>
      <c r="H25" s="188">
        <f>SUMIFS('Mod Coletivas - com Apuramento'!$J$5:$J$373,'Mod Coletivas - com Apuramento'!$H$5:$H$373,ranking_zona!C25,'Mod Coletivas - com Apuramento'!$B$5:$B$373,ranking_zona!A25,'Mod Coletivas - com Apuramento'!$C$5:$C$373,B25)</f>
        <v>52</v>
      </c>
      <c r="I25" s="188">
        <v>3</v>
      </c>
      <c r="J25" s="189">
        <f t="shared" si="6"/>
        <v>17.333333333333332</v>
      </c>
      <c r="K25" s="161">
        <f t="shared" si="7"/>
        <v>34</v>
      </c>
    </row>
    <row r="26" spans="1:11" ht="15" customHeight="1" x14ac:dyDescent="0.25">
      <c r="A26" s="51" t="s">
        <v>141</v>
      </c>
      <c r="B26" s="81" t="s">
        <v>132</v>
      </c>
      <c r="C26" s="75" t="s">
        <v>39</v>
      </c>
      <c r="D26" s="190" t="s">
        <v>116</v>
      </c>
      <c r="E26" s="124">
        <f>SUMIFS('Mod Coletivas - com Apuramento'!$G$5:$G$373,'Mod Coletivas - com Apuramento'!$E$5:$E$373,ranking_zona!C26,'Mod Coletivas - com Apuramento'!$B$5:$B$373,ranking_zona!A26,'Mod Coletivas - com Apuramento'!$C$5:$C$373,B26)</f>
        <v>40</v>
      </c>
      <c r="F26" s="75">
        <f>COUNTIFS('Mod Coletivas - com Apuramento'!$B$5:$B$345,ranking_zona!$A26,'Mod Coletivas - com Apuramento'!$E$5:$E$345,ranking_zona!$C26,'Mod Coletivas - com Apuramento'!$C$5:$C$345,ranking_zona!B26,'Mod Coletivas - com Apuramento'!$G$5:$G$345,"&lt;&gt;0")</f>
        <v>1</v>
      </c>
      <c r="G26" s="162">
        <f t="shared" ref="G26:G31" si="8">E26/F26</f>
        <v>40</v>
      </c>
      <c r="H26" s="75">
        <f>SUMIFS('Mod Coletivas - com Apuramento'!$J$5:$J$373,'Mod Coletivas - com Apuramento'!$H$5:$H$373,ranking_zona!C26,'Mod Coletivas - com Apuramento'!$B$5:$B$373,ranking_zona!A26,'Mod Coletivas - com Apuramento'!$C$5:$C$373,B26)</f>
        <v>110</v>
      </c>
      <c r="I26" s="75">
        <v>3</v>
      </c>
      <c r="J26" s="158">
        <f>H26/I26</f>
        <v>36.666666666666664</v>
      </c>
      <c r="K26" s="159">
        <f t="shared" ref="K26:K31" si="9">G26+J26</f>
        <v>76.666666666666657</v>
      </c>
    </row>
    <row r="27" spans="1:11" ht="15" customHeight="1" x14ac:dyDescent="0.25">
      <c r="A27" s="52" t="s">
        <v>141</v>
      </c>
      <c r="B27" s="197" t="s">
        <v>132</v>
      </c>
      <c r="C27" s="194" t="s">
        <v>41</v>
      </c>
      <c r="D27" s="191" t="s">
        <v>116</v>
      </c>
      <c r="E27" s="126">
        <f>SUMIFS('Mod Coletivas - com Apuramento'!$G$5:$G$373,'Mod Coletivas - com Apuramento'!$E$5:$E$373,ranking_zona!C27,'Mod Coletivas - com Apuramento'!$B$5:$B$373,ranking_zona!A27,'Mod Coletivas - com Apuramento'!$C$5:$C$373,B27)</f>
        <v>65</v>
      </c>
      <c r="F27" s="194">
        <f>COUNTIFS('Mod Coletivas - com Apuramento'!$B$5:$B$345,ranking_zona!$A27,'Mod Coletivas - com Apuramento'!$E$5:$E$345,ranking_zona!$C27,'Mod Coletivas - com Apuramento'!$C$5:$C$345,ranking_zona!B27,'Mod Coletivas - com Apuramento'!$G$5:$G$345,"&lt;&gt;0")</f>
        <v>2</v>
      </c>
      <c r="G27" s="163">
        <f t="shared" si="8"/>
        <v>32.5</v>
      </c>
      <c r="H27" s="194">
        <f>SUMIFS('Mod Coletivas - com Apuramento'!$J$5:$J$373,'Mod Coletivas - com Apuramento'!$H$5:$H$373,ranking_zona!C27,'Mod Coletivas - com Apuramento'!$B$5:$B$373,ranking_zona!A27,'Mod Coletivas - com Apuramento'!$C$5:$C$373,B27)</f>
        <v>85</v>
      </c>
      <c r="I27" s="194">
        <v>2</v>
      </c>
      <c r="J27" s="229">
        <f>H27/I27</f>
        <v>42.5</v>
      </c>
      <c r="K27" s="160">
        <f t="shared" si="9"/>
        <v>75</v>
      </c>
    </row>
    <row r="28" spans="1:11" ht="15" customHeight="1" thickBot="1" x14ac:dyDescent="0.3">
      <c r="A28" s="80" t="s">
        <v>141</v>
      </c>
      <c r="B28" s="179" t="s">
        <v>132</v>
      </c>
      <c r="C28" s="188" t="s">
        <v>40</v>
      </c>
      <c r="D28" s="192" t="s">
        <v>116</v>
      </c>
      <c r="E28" s="128">
        <f>SUMIFS('Mod Coletivas - com Apuramento'!$G$5:$G$373,'Mod Coletivas - com Apuramento'!$E$5:$E$373,ranking_zona!C28,'Mod Coletivas - com Apuramento'!$B$5:$B$373,ranking_zona!A28,'Mod Coletivas - com Apuramento'!$C$5:$C$373,B28)</f>
        <v>95</v>
      </c>
      <c r="F28" s="188">
        <f>COUNTIFS('Mod Coletivas - com Apuramento'!$B$5:$B$345,ranking_zona!$A28,'Mod Coletivas - com Apuramento'!$E$5:$E$345,ranking_zona!$C28,'Mod Coletivas - com Apuramento'!$C$5:$C$345,ranking_zona!B28,'Mod Coletivas - com Apuramento'!$G$5:$G$345,"&lt;&gt;0")</f>
        <v>2</v>
      </c>
      <c r="G28" s="164">
        <f t="shared" si="8"/>
        <v>47.5</v>
      </c>
      <c r="H28" s="188">
        <f>SUMIFS('Mod Coletivas - com Apuramento'!$J$5:$J$373,'Mod Coletivas - com Apuramento'!$H$5:$H$373,ranking_zona!C28,'Mod Coletivas - com Apuramento'!$B$5:$B$373,ranking_zona!A28,'Mod Coletivas - com Apuramento'!$C$5:$C$373,B28)</f>
        <v>0</v>
      </c>
      <c r="I28" s="188">
        <v>0</v>
      </c>
      <c r="J28" s="189">
        <v>0</v>
      </c>
      <c r="K28" s="161">
        <f t="shared" si="9"/>
        <v>47.5</v>
      </c>
    </row>
    <row r="29" spans="1:11" ht="15" customHeight="1" x14ac:dyDescent="0.25">
      <c r="A29" s="51" t="s">
        <v>142</v>
      </c>
      <c r="B29" s="81" t="s">
        <v>131</v>
      </c>
      <c r="C29" s="75" t="s">
        <v>40</v>
      </c>
      <c r="D29" s="190" t="s">
        <v>116</v>
      </c>
      <c r="E29" s="124">
        <f>SUMIFS('Mod Coletivas - com Apuramento'!$G$5:$G$373,'Mod Coletivas - com Apuramento'!$E$5:$E$373,ranking_zona!C29,'Mod Coletivas - com Apuramento'!$B$5:$B$373,ranking_zona!A29,'Mod Coletivas - com Apuramento'!$C$5:$C$373,B29)</f>
        <v>143</v>
      </c>
      <c r="F29" s="75">
        <f>COUNTIFS('Mod Coletivas - com Apuramento'!$B$5:$B$345,ranking_zona!$A29,'Mod Coletivas - com Apuramento'!$E$5:$E$345,ranking_zona!$C29,'Mod Coletivas - com Apuramento'!$C$5:$C$345,ranking_zona!B29,'Mod Coletivas - com Apuramento'!$G$5:$G$345,"&lt;&gt;0")</f>
        <v>4</v>
      </c>
      <c r="G29" s="162">
        <f t="shared" si="8"/>
        <v>35.75</v>
      </c>
      <c r="H29" s="75">
        <f>SUMIFS('Mod Coletivas - com Apuramento'!$J$5:$J$373,'Mod Coletivas - com Apuramento'!$H$5:$H$373,ranking_zona!C29,'Mod Coletivas - com Apuramento'!$B$5:$B$373,ranking_zona!A29,'Mod Coletivas - com Apuramento'!$C$5:$C$373,B29)</f>
        <v>148</v>
      </c>
      <c r="I29" s="75">
        <v>4</v>
      </c>
      <c r="J29" s="158">
        <f>H29/I29</f>
        <v>37</v>
      </c>
      <c r="K29" s="159">
        <f t="shared" si="9"/>
        <v>72.75</v>
      </c>
    </row>
    <row r="30" spans="1:11" ht="15" customHeight="1" x14ac:dyDescent="0.25">
      <c r="A30" s="52" t="s">
        <v>142</v>
      </c>
      <c r="B30" s="197" t="s">
        <v>131</v>
      </c>
      <c r="C30" s="194" t="s">
        <v>41</v>
      </c>
      <c r="D30" s="191" t="s">
        <v>116</v>
      </c>
      <c r="E30" s="126">
        <f>SUMIFS('Mod Coletivas - com Apuramento'!$G$5:$G$373,'Mod Coletivas - com Apuramento'!$E$5:$E$373,ranking_zona!C30,'Mod Coletivas - com Apuramento'!$B$5:$B$373,ranking_zona!A30,'Mod Coletivas - com Apuramento'!$C$5:$C$373,B30)</f>
        <v>62</v>
      </c>
      <c r="F30" s="194">
        <f>COUNTIFS('Mod Coletivas - com Apuramento'!$B$5:$B$345,ranking_zona!$A30,'Mod Coletivas - com Apuramento'!$E$5:$E$345,ranking_zona!$C30,'Mod Coletivas - com Apuramento'!$C$5:$C$345,ranking_zona!B30,'Mod Coletivas - com Apuramento'!$G$5:$G$345,"&lt;&gt;0")</f>
        <v>3</v>
      </c>
      <c r="G30" s="163">
        <f t="shared" si="8"/>
        <v>20.666666666666668</v>
      </c>
      <c r="H30" s="194">
        <f>SUMIFS('Mod Coletivas - com Apuramento'!$J$5:$J$373,'Mod Coletivas - com Apuramento'!$H$5:$H$373,ranking_zona!C30,'Mod Coletivas - com Apuramento'!$B$5:$B$373,ranking_zona!A30,'Mod Coletivas - com Apuramento'!$C$5:$C$373,B30)</f>
        <v>82</v>
      </c>
      <c r="I30" s="194">
        <v>4</v>
      </c>
      <c r="J30" s="229">
        <f>H30/I30</f>
        <v>20.5</v>
      </c>
      <c r="K30" s="160">
        <f t="shared" si="9"/>
        <v>41.166666666666671</v>
      </c>
    </row>
    <row r="31" spans="1:11" ht="15" customHeight="1" thickBot="1" x14ac:dyDescent="0.3">
      <c r="A31" s="80" t="s">
        <v>142</v>
      </c>
      <c r="B31" s="179" t="s">
        <v>131</v>
      </c>
      <c r="C31" s="188" t="s">
        <v>39</v>
      </c>
      <c r="D31" s="192" t="s">
        <v>116</v>
      </c>
      <c r="E31" s="128">
        <f>SUMIFS('Mod Coletivas - com Apuramento'!$G$5:$G$373,'Mod Coletivas - com Apuramento'!$E$5:$E$373,ranking_zona!C31,'Mod Coletivas - com Apuramento'!$B$5:$B$373,ranking_zona!A31,'Mod Coletivas - com Apuramento'!$C$5:$C$373,B31)</f>
        <v>87</v>
      </c>
      <c r="F31" s="188">
        <f>COUNTIFS('Mod Coletivas - com Apuramento'!$B$5:$B$345,ranking_zona!$A31,'Mod Coletivas - com Apuramento'!$E$5:$E$345,ranking_zona!$C31,'Mod Coletivas - com Apuramento'!$C$5:$C$345,ranking_zona!B31,'Mod Coletivas - com Apuramento'!$G$5:$G$345,"&lt;&gt;0")</f>
        <v>4</v>
      </c>
      <c r="G31" s="164">
        <f t="shared" si="8"/>
        <v>21.75</v>
      </c>
      <c r="H31" s="188">
        <f>SUMIFS('Mod Coletivas - com Apuramento'!$J$5:$J$373,'Mod Coletivas - com Apuramento'!$H$5:$H$373,ranking_zona!C31,'Mod Coletivas - com Apuramento'!$B$5:$B$373,ranking_zona!A31,'Mod Coletivas - com Apuramento'!$C$5:$C$373,B31)</f>
        <v>45</v>
      </c>
      <c r="I31" s="188">
        <v>3</v>
      </c>
      <c r="J31" s="189">
        <f>H31/I31</f>
        <v>15</v>
      </c>
      <c r="K31" s="161">
        <f t="shared" si="9"/>
        <v>36.75</v>
      </c>
    </row>
    <row r="32" spans="1:11" ht="15" customHeight="1" x14ac:dyDescent="0.25">
      <c r="A32" s="51" t="s">
        <v>142</v>
      </c>
      <c r="B32" s="81" t="s">
        <v>132</v>
      </c>
      <c r="C32" s="75" t="s">
        <v>40</v>
      </c>
      <c r="D32" s="190" t="s">
        <v>116</v>
      </c>
      <c r="E32" s="124">
        <f>SUMIFS('Mod Coletivas - com Apuramento'!$G$5:$G$373,'Mod Coletivas - com Apuramento'!$E$5:$E$373,ranking_zona!C32,'Mod Coletivas - com Apuramento'!$B$5:$B$373,ranking_zona!A32,'Mod Coletivas - com Apuramento'!$C$5:$C$373,B32)</f>
        <v>73</v>
      </c>
      <c r="F32" s="75">
        <v>2</v>
      </c>
      <c r="G32" s="162">
        <f t="shared" si="5"/>
        <v>36.5</v>
      </c>
      <c r="H32" s="75">
        <f>SUMIFS('Mod Coletivas - com Apuramento'!$J$5:$J$373,'Mod Coletivas - com Apuramento'!$H$5:$H$373,ranking_zona!C32,'Mod Coletivas - com Apuramento'!$B$5:$B$373,ranking_zona!A32,'Mod Coletivas - com Apuramento'!$C$5:$C$373,B32)</f>
        <v>93</v>
      </c>
      <c r="I32" s="75">
        <v>4</v>
      </c>
      <c r="J32" s="158">
        <f t="shared" si="6"/>
        <v>23.25</v>
      </c>
      <c r="K32" s="159">
        <f t="shared" si="7"/>
        <v>59.75</v>
      </c>
    </row>
    <row r="33" spans="1:11" ht="15" customHeight="1" x14ac:dyDescent="0.25">
      <c r="A33" s="52" t="s">
        <v>142</v>
      </c>
      <c r="B33" s="8" t="s">
        <v>132</v>
      </c>
      <c r="C33" s="7" t="s">
        <v>41</v>
      </c>
      <c r="D33" s="191" t="s">
        <v>116</v>
      </c>
      <c r="E33" s="126">
        <f>SUMIFS('Mod Coletivas - com Apuramento'!$G$5:$G$373,'Mod Coletivas - com Apuramento'!$E$5:$E$373,ranking_zona!C33,'Mod Coletivas - com Apuramento'!$B$5:$B$373,ranking_zona!A33,'Mod Coletivas - com Apuramento'!$C$5:$C$373,B33)</f>
        <v>148</v>
      </c>
      <c r="F33" s="7">
        <v>5</v>
      </c>
      <c r="G33" s="163">
        <f>E33/F33</f>
        <v>29.6</v>
      </c>
      <c r="H33" s="7">
        <f>SUMIFS('Mod Coletivas - com Apuramento'!$J$5:$J$373,'Mod Coletivas - com Apuramento'!$H$5:$H$373,ranking_zona!C33,'Mod Coletivas - com Apuramento'!$B$5:$B$373,ranking_zona!A33,'Mod Coletivas - com Apuramento'!$C$5:$C$373,B33)</f>
        <v>83</v>
      </c>
      <c r="I33" s="7">
        <v>4</v>
      </c>
      <c r="J33" s="10">
        <f>H33/I33</f>
        <v>20.75</v>
      </c>
      <c r="K33" s="160">
        <f>G33+J33</f>
        <v>50.35</v>
      </c>
    </row>
    <row r="34" spans="1:11" ht="15" customHeight="1" thickBot="1" x14ac:dyDescent="0.3">
      <c r="A34" s="80" t="s">
        <v>142</v>
      </c>
      <c r="B34" s="179" t="s">
        <v>132</v>
      </c>
      <c r="C34" s="188" t="s">
        <v>39</v>
      </c>
      <c r="D34" s="192" t="s">
        <v>116</v>
      </c>
      <c r="E34" s="128">
        <f>SUMIFS('Mod Coletivas - com Apuramento'!$G$5:$G$373,'Mod Coletivas - com Apuramento'!$E$5:$E$373,ranking_zona!C34,'Mod Coletivas - com Apuramento'!$B$5:$B$373,ranking_zona!A34,'Mod Coletivas - com Apuramento'!$C$5:$C$373,B34)</f>
        <v>76</v>
      </c>
      <c r="F34" s="188">
        <v>4</v>
      </c>
      <c r="G34" s="164">
        <f t="shared" si="5"/>
        <v>19</v>
      </c>
      <c r="H34" s="188">
        <f>SUMIFS('Mod Coletivas - com Apuramento'!$J$5:$J$373,'Mod Coletivas - com Apuramento'!$H$5:$H$373,ranking_zona!C34,'Mod Coletivas - com Apuramento'!$B$5:$B$373,ranking_zona!A34,'Mod Coletivas - com Apuramento'!$C$5:$C$373,B34)</f>
        <v>81</v>
      </c>
      <c r="I34" s="188">
        <v>3</v>
      </c>
      <c r="J34" s="189">
        <f>H34/I34</f>
        <v>27</v>
      </c>
      <c r="K34" s="161">
        <f t="shared" si="7"/>
        <v>46</v>
      </c>
    </row>
  </sheetData>
  <sheetProtection selectLockedCells="1" autoFilter="0" selectUnlockedCells="1"/>
  <autoFilter ref="A4:K34">
    <sortState ref="A17:K19">
      <sortCondition descending="1" ref="K4:K34"/>
    </sortState>
  </autoFilter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Mod Combates</vt:lpstr>
      <vt:lpstr>Mod Ind - Provas Individuais</vt:lpstr>
      <vt:lpstr>Mod Ind - Provas Pares duplas</vt:lpstr>
      <vt:lpstr>Mod Ind - Provas Equipas</vt:lpstr>
      <vt:lpstr>Mod Coletivas - DIRETOS</vt:lpstr>
      <vt:lpstr>Mod Coletivas - com Apuramento</vt:lpstr>
      <vt:lpstr>ranking_zona</vt:lpstr>
      <vt:lpstr>'Mod Coletivas - com Apuramento'!Área_de_Impressão</vt:lpstr>
      <vt:lpstr>'Mod Combates'!Área_de_Impressão</vt:lpstr>
      <vt:lpstr>'Mod Ind - Provas Pares duplas'!Área_de_Impressão</vt:lpstr>
      <vt:lpstr>ranking_zona!Área_de_Impressão</vt:lpstr>
      <vt:lpstr>'Mod Coletivas - com Apuramento'!Títulos_de_Impressão</vt:lpstr>
      <vt:lpstr>'Mod Coletivas - DIRETOS'!Títulos_de_Impressão</vt:lpstr>
      <vt:lpstr>'Mod Combates'!Títulos_de_Impressão</vt:lpstr>
      <vt:lpstr>'Mod Ind - Provas Equipas'!Títulos_de_Impressão</vt:lpstr>
      <vt:lpstr>'Mod Ind - Provas Individuais'!Títulos_de_Impressão</vt:lpstr>
      <vt:lpstr>'Mod Ind - Provas Pares duplas'!Títulos_de_Impressão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Administrator</cp:lastModifiedBy>
  <cp:lastPrinted>2017-10-12T17:12:32Z</cp:lastPrinted>
  <dcterms:created xsi:type="dcterms:W3CDTF">2008-07-09T10:46:09Z</dcterms:created>
  <dcterms:modified xsi:type="dcterms:W3CDTF">2020-09-16T16:41:09Z</dcterms:modified>
</cp:coreProperties>
</file>